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eison.novas\Desktop\INFORME TRIMESTRAL\2022\"/>
    </mc:Choice>
  </mc:AlternateContent>
  <xr:revisionPtr revIDLastSave="0" documentId="13_ncr:1_{13F41DEA-FACE-4F6E-BEC9-44405E193AC1}" xr6:coauthVersionLast="45" xr6:coauthVersionMax="47" xr10:uidLastSave="{00000000-0000-0000-0000-000000000000}"/>
  <bookViews>
    <workbookView xWindow="-120" yWindow="-120" windowWidth="20730" windowHeight="11160" tabRatio="724" xr2:uid="{00000000-000D-0000-FFFF-FFFF00000000}"/>
  </bookViews>
  <sheets>
    <sheet name="Hoja1" sheetId="6" r:id="rId1"/>
  </sheets>
  <definedNames>
    <definedName name="_xlnm._FilterDatabase" localSheetId="0" hidden="1">Hoja1!$A$18:$Q$929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13" i="6" l="1"/>
  <c r="O413" i="6"/>
  <c r="M413" i="6"/>
  <c r="Q125" i="6"/>
  <c r="O125" i="6"/>
  <c r="M125" i="6"/>
  <c r="Q532" i="6"/>
  <c r="O532" i="6"/>
  <c r="M532" i="6"/>
  <c r="Q416" i="6"/>
  <c r="O416" i="6"/>
  <c r="M416" i="6"/>
  <c r="Q415" i="6"/>
  <c r="O415" i="6"/>
  <c r="M415" i="6"/>
  <c r="Q412" i="6"/>
  <c r="O412" i="6"/>
  <c r="M412" i="6"/>
  <c r="Q711" i="6"/>
  <c r="O711" i="6"/>
  <c r="M711" i="6"/>
  <c r="Q146" i="6"/>
  <c r="O146" i="6"/>
  <c r="M146" i="6"/>
  <c r="Q442" i="6"/>
  <c r="O442" i="6"/>
  <c r="M442" i="6"/>
  <c r="Q650" i="6"/>
  <c r="O650" i="6"/>
  <c r="M650" i="6"/>
  <c r="Q232" i="6"/>
  <c r="O232" i="6"/>
  <c r="M232" i="6"/>
  <c r="Q117" i="6"/>
  <c r="O117" i="6"/>
  <c r="M117" i="6"/>
  <c r="Q749" i="6"/>
  <c r="O749" i="6"/>
  <c r="M749" i="6"/>
  <c r="Q675" i="6"/>
  <c r="O675" i="6"/>
  <c r="M675" i="6"/>
  <c r="Q439" i="6"/>
  <c r="O439" i="6"/>
  <c r="M439" i="6"/>
  <c r="Q234" i="6"/>
  <c r="O234" i="6"/>
  <c r="M234" i="6"/>
  <c r="Q233" i="6"/>
  <c r="O233" i="6"/>
  <c r="M233" i="6"/>
  <c r="Q340" i="6"/>
  <c r="O340" i="6"/>
  <c r="M340" i="6"/>
  <c r="Q339" i="6"/>
  <c r="O339" i="6"/>
  <c r="M339" i="6"/>
  <c r="Q338" i="6"/>
  <c r="O338" i="6"/>
  <c r="M338" i="6"/>
  <c r="Q116" i="6"/>
  <c r="O116" i="6"/>
  <c r="M116" i="6"/>
  <c r="Q651" i="6"/>
  <c r="O651" i="6"/>
  <c r="M651" i="6"/>
  <c r="Q786" i="6"/>
  <c r="O786" i="6"/>
  <c r="M786" i="6"/>
  <c r="Q720" i="6"/>
  <c r="O720" i="6"/>
  <c r="M720" i="6"/>
  <c r="Q667" i="6"/>
  <c r="O667" i="6"/>
  <c r="M667" i="6"/>
  <c r="Q422" i="6"/>
  <c r="O422" i="6"/>
  <c r="M422" i="6"/>
  <c r="Q121" i="6"/>
  <c r="O121" i="6"/>
  <c r="M121" i="6"/>
  <c r="Q105" i="6"/>
  <c r="O105" i="6"/>
  <c r="M105" i="6"/>
  <c r="Q99" i="6"/>
  <c r="O99" i="6"/>
  <c r="M99" i="6"/>
  <c r="Q55" i="6"/>
  <c r="O55" i="6"/>
  <c r="M55" i="6"/>
  <c r="Q53" i="6"/>
  <c r="O53" i="6"/>
  <c r="M53" i="6"/>
  <c r="Q50" i="6"/>
  <c r="O50" i="6"/>
  <c r="M50" i="6"/>
  <c r="Q47" i="6"/>
  <c r="O47" i="6"/>
  <c r="M47" i="6"/>
  <c r="Q898" i="6"/>
  <c r="O898" i="6"/>
  <c r="M898" i="6"/>
  <c r="Q490" i="6"/>
  <c r="O490" i="6"/>
  <c r="M490" i="6"/>
  <c r="Q133" i="6"/>
  <c r="O133" i="6"/>
  <c r="M133" i="6"/>
  <c r="Q42" i="6"/>
  <c r="O42" i="6"/>
  <c r="M42" i="6"/>
  <c r="Q922" i="6"/>
  <c r="O922" i="6"/>
  <c r="M922" i="6"/>
  <c r="Q919" i="6"/>
  <c r="O919" i="6"/>
  <c r="M919" i="6"/>
  <c r="Q916" i="6"/>
  <c r="O916" i="6"/>
  <c r="M916" i="6"/>
  <c r="Q913" i="6"/>
  <c r="O913" i="6"/>
  <c r="M913" i="6"/>
  <c r="Q909" i="6"/>
  <c r="O909" i="6"/>
  <c r="M909" i="6"/>
  <c r="Q752" i="6"/>
  <c r="O752" i="6"/>
  <c r="M752" i="6"/>
  <c r="Q721" i="6"/>
  <c r="O721" i="6"/>
  <c r="M721" i="6"/>
  <c r="Q674" i="6"/>
  <c r="O674" i="6"/>
  <c r="M674" i="6"/>
  <c r="Q536" i="6"/>
  <c r="O536" i="6"/>
  <c r="M536" i="6"/>
  <c r="Q438" i="6"/>
  <c r="O438" i="6"/>
  <c r="M438" i="6"/>
  <c r="Q254" i="6"/>
  <c r="O254" i="6"/>
  <c r="M254" i="6"/>
  <c r="Q87" i="6"/>
  <c r="O87" i="6"/>
  <c r="M87" i="6"/>
  <c r="Q80" i="6"/>
  <c r="O80" i="6"/>
  <c r="M80" i="6"/>
  <c r="Q519" i="6"/>
  <c r="O519" i="6"/>
  <c r="M519" i="6"/>
  <c r="Q518" i="6"/>
  <c r="O518" i="6"/>
  <c r="M518" i="6"/>
  <c r="Q514" i="6"/>
  <c r="O514" i="6"/>
  <c r="M514" i="6"/>
  <c r="Q513" i="6"/>
  <c r="O513" i="6"/>
  <c r="M513" i="6"/>
  <c r="Q770" i="6"/>
  <c r="O770" i="6"/>
  <c r="M770" i="6"/>
  <c r="Q766" i="6"/>
  <c r="O766" i="6"/>
  <c r="M766" i="6"/>
  <c r="Q692" i="6"/>
  <c r="O692" i="6"/>
  <c r="M692" i="6"/>
  <c r="Q689" i="6"/>
  <c r="O689" i="6"/>
  <c r="M689" i="6"/>
  <c r="Q627" i="6"/>
  <c r="O627" i="6"/>
  <c r="M627" i="6"/>
  <c r="Q626" i="6"/>
  <c r="O626" i="6"/>
  <c r="M626" i="6"/>
  <c r="Q622" i="6"/>
  <c r="O622" i="6"/>
  <c r="M622" i="6"/>
  <c r="Q619" i="6"/>
  <c r="O619" i="6"/>
  <c r="M619" i="6"/>
  <c r="Q616" i="6"/>
  <c r="O616" i="6"/>
  <c r="M616" i="6"/>
  <c r="Q610" i="6"/>
  <c r="O610" i="6"/>
  <c r="M610" i="6"/>
  <c r="Q608" i="6"/>
  <c r="O608" i="6"/>
  <c r="M608" i="6"/>
  <c r="Q525" i="6"/>
  <c r="O525" i="6"/>
  <c r="M525" i="6"/>
  <c r="Q459" i="6"/>
  <c r="O459" i="6"/>
  <c r="M459" i="6"/>
  <c r="Q406" i="6"/>
  <c r="O406" i="6"/>
  <c r="M406" i="6"/>
  <c r="Q400" i="6"/>
  <c r="O400" i="6"/>
  <c r="M400" i="6"/>
  <c r="Q364" i="6"/>
  <c r="O364" i="6"/>
  <c r="M364" i="6"/>
  <c r="Q358" i="6"/>
  <c r="O358" i="6"/>
  <c r="M358" i="6"/>
  <c r="Q351" i="6"/>
  <c r="O351" i="6"/>
  <c r="M351" i="6"/>
  <c r="Q350" i="6"/>
  <c r="O350" i="6"/>
  <c r="M350" i="6"/>
  <c r="Q296" i="6"/>
  <c r="O296" i="6"/>
  <c r="M296" i="6"/>
  <c r="Q211" i="6"/>
  <c r="O211" i="6"/>
  <c r="M211" i="6"/>
  <c r="Q209" i="6"/>
  <c r="O209" i="6"/>
  <c r="M209" i="6"/>
  <c r="Q201" i="6"/>
  <c r="O201" i="6"/>
  <c r="M201" i="6"/>
  <c r="Q195" i="6"/>
  <c r="O195" i="6"/>
  <c r="M195" i="6"/>
  <c r="Q161" i="6"/>
  <c r="O161" i="6"/>
  <c r="M161" i="6"/>
  <c r="Q112" i="6"/>
  <c r="O112" i="6"/>
  <c r="M112" i="6"/>
  <c r="Q83" i="6"/>
  <c r="O83" i="6"/>
  <c r="M83" i="6"/>
  <c r="Q746" i="6"/>
  <c r="O746" i="6"/>
  <c r="M746" i="6"/>
  <c r="Q585" i="6"/>
  <c r="O585" i="6"/>
  <c r="M585" i="6"/>
  <c r="Q510" i="6"/>
  <c r="O510" i="6"/>
  <c r="M510" i="6"/>
  <c r="Q509" i="6"/>
  <c r="O509" i="6"/>
  <c r="M509" i="6"/>
  <c r="Q504" i="6"/>
  <c r="O504" i="6"/>
  <c r="M504" i="6"/>
  <c r="Q397" i="6"/>
  <c r="O397" i="6"/>
  <c r="M397" i="6"/>
  <c r="Q372" i="6"/>
  <c r="O372" i="6"/>
  <c r="M372" i="6"/>
  <c r="Q370" i="6"/>
  <c r="O370" i="6"/>
  <c r="M370" i="6"/>
  <c r="Q331" i="6"/>
  <c r="O331" i="6"/>
  <c r="M331" i="6"/>
  <c r="Q308" i="6"/>
  <c r="O308" i="6"/>
  <c r="M308" i="6"/>
  <c r="Q876" i="6"/>
  <c r="O876" i="6"/>
  <c r="M876" i="6"/>
  <c r="Q871" i="6"/>
  <c r="O871" i="6"/>
  <c r="M871" i="6"/>
  <c r="Q866" i="6"/>
  <c r="O866" i="6"/>
  <c r="M866" i="6"/>
  <c r="Q861" i="6"/>
  <c r="O861" i="6"/>
  <c r="M861" i="6"/>
  <c r="Q856" i="6"/>
  <c r="O856" i="6"/>
  <c r="M856" i="6"/>
  <c r="Q847" i="6"/>
  <c r="O847" i="6"/>
  <c r="M847" i="6"/>
  <c r="Q845" i="6"/>
  <c r="O845" i="6"/>
  <c r="M845" i="6"/>
  <c r="Q843" i="6"/>
  <c r="O843" i="6"/>
  <c r="M843" i="6"/>
  <c r="Q841" i="6"/>
  <c r="O841" i="6"/>
  <c r="M841" i="6"/>
  <c r="Q815" i="6"/>
  <c r="O815" i="6"/>
  <c r="M815" i="6"/>
  <c r="Q810" i="6"/>
  <c r="O810" i="6"/>
  <c r="M810" i="6"/>
  <c r="Q805" i="6"/>
  <c r="O805" i="6"/>
  <c r="M805" i="6"/>
  <c r="Q800" i="6"/>
  <c r="O800" i="6"/>
  <c r="M800" i="6"/>
  <c r="Q791" i="6"/>
  <c r="O791" i="6"/>
  <c r="M791" i="6"/>
  <c r="Q776" i="6"/>
  <c r="O776" i="6"/>
  <c r="M776" i="6"/>
  <c r="Q773" i="6"/>
  <c r="O773" i="6"/>
  <c r="M773" i="6"/>
  <c r="Q769" i="6"/>
  <c r="O769" i="6"/>
  <c r="M769" i="6"/>
  <c r="Q708" i="6"/>
  <c r="O708" i="6"/>
  <c r="M708" i="6"/>
  <c r="Q686" i="6"/>
  <c r="O686" i="6"/>
  <c r="M686" i="6"/>
  <c r="Q670" i="6"/>
  <c r="O670" i="6"/>
  <c r="M670" i="6"/>
  <c r="Q664" i="6"/>
  <c r="O664" i="6"/>
  <c r="M664" i="6"/>
  <c r="Q660" i="6"/>
  <c r="O660" i="6"/>
  <c r="M660" i="6"/>
  <c r="Q659" i="6"/>
  <c r="O659" i="6"/>
  <c r="M659" i="6"/>
  <c r="Q655" i="6"/>
  <c r="O655" i="6"/>
  <c r="M655" i="6"/>
  <c r="Q615" i="6"/>
  <c r="O615" i="6"/>
  <c r="M615" i="6"/>
  <c r="Q530" i="6"/>
  <c r="O530" i="6"/>
  <c r="M530" i="6"/>
  <c r="Q528" i="6"/>
  <c r="O528" i="6"/>
  <c r="M528" i="6"/>
  <c r="Q506" i="6"/>
  <c r="M506" i="6"/>
  <c r="Q478" i="6"/>
  <c r="M478" i="6"/>
  <c r="Q473" i="6"/>
  <c r="O473" i="6"/>
  <c r="M473" i="6"/>
  <c r="Q470" i="6"/>
  <c r="O470" i="6"/>
  <c r="M470" i="6"/>
  <c r="Q464" i="6"/>
  <c r="O464" i="6"/>
  <c r="M464" i="6"/>
  <c r="Q456" i="6"/>
  <c r="O456" i="6"/>
  <c r="M456" i="6"/>
  <c r="Q409" i="6"/>
  <c r="O409" i="6"/>
  <c r="M409" i="6"/>
  <c r="Q405" i="6"/>
  <c r="M405" i="6"/>
  <c r="Q363" i="6"/>
  <c r="M363" i="6"/>
  <c r="Q357" i="6"/>
  <c r="M357" i="6"/>
  <c r="Q353" i="6"/>
  <c r="M353" i="6"/>
  <c r="Q349" i="6"/>
  <c r="O349" i="6"/>
  <c r="M349" i="6"/>
  <c r="Q329" i="6"/>
  <c r="O329" i="6"/>
  <c r="M329" i="6"/>
  <c r="Q292" i="6"/>
  <c r="O292" i="6"/>
  <c r="M292" i="6"/>
  <c r="Q240" i="6"/>
  <c r="O240" i="6"/>
  <c r="M240" i="6"/>
  <c r="Q237" i="6"/>
  <c r="O237" i="6"/>
  <c r="M237" i="6"/>
  <c r="Q217" i="6"/>
  <c r="O217" i="6"/>
  <c r="M217" i="6"/>
  <c r="Q214" i="6"/>
  <c r="O214" i="6"/>
  <c r="M214" i="6"/>
  <c r="Q198" i="6"/>
  <c r="O198" i="6"/>
  <c r="M198" i="6"/>
  <c r="Q110" i="6"/>
  <c r="O110" i="6"/>
  <c r="M110" i="6"/>
  <c r="Q927" i="6"/>
  <c r="O927" i="6"/>
  <c r="M927" i="6"/>
  <c r="Q782" i="6"/>
  <c r="O782" i="6"/>
  <c r="M782" i="6"/>
  <c r="Q781" i="6"/>
  <c r="O781" i="6"/>
  <c r="M781" i="6"/>
  <c r="Q705" i="6"/>
  <c r="O705" i="6"/>
  <c r="M705" i="6"/>
  <c r="Q635" i="6"/>
  <c r="O635" i="6"/>
  <c r="M635" i="6"/>
  <c r="Q493" i="6"/>
  <c r="O493" i="6"/>
  <c r="M493" i="6"/>
  <c r="Q488" i="6"/>
  <c r="O488" i="6"/>
  <c r="M488" i="6"/>
  <c r="Q454" i="6"/>
  <c r="O454" i="6"/>
  <c r="M454" i="6"/>
  <c r="Q434" i="6"/>
  <c r="O434" i="6"/>
  <c r="M434" i="6"/>
  <c r="Q431" i="6"/>
  <c r="O431" i="6"/>
  <c r="M431" i="6"/>
  <c r="Q390" i="6"/>
  <c r="O390" i="6"/>
  <c r="M390" i="6"/>
  <c r="Q386" i="6"/>
  <c r="O386" i="6"/>
  <c r="M386" i="6"/>
  <c r="Q383" i="6"/>
  <c r="O383" i="6"/>
  <c r="M383" i="6"/>
  <c r="Q382" i="6"/>
  <c r="O382" i="6"/>
  <c r="M382" i="6"/>
  <c r="Q378" i="6"/>
  <c r="O378" i="6"/>
  <c r="M378" i="6"/>
  <c r="Q319" i="6"/>
  <c r="O319" i="6"/>
  <c r="M319" i="6"/>
  <c r="Q303" i="6"/>
  <c r="O303" i="6"/>
  <c r="M303" i="6"/>
  <c r="Q300" i="6"/>
  <c r="O300" i="6"/>
  <c r="M300" i="6"/>
  <c r="Q275" i="6"/>
  <c r="M275" i="6"/>
  <c r="Q274" i="6"/>
  <c r="O274" i="6"/>
  <c r="M274" i="6"/>
  <c r="Q271" i="6"/>
  <c r="M271" i="6"/>
  <c r="Q270" i="6"/>
  <c r="O270" i="6"/>
  <c r="M270" i="6"/>
  <c r="Q266" i="6"/>
  <c r="M266" i="6"/>
  <c r="Q265" i="6"/>
  <c r="O265" i="6"/>
  <c r="M265" i="6"/>
  <c r="Q261" i="6"/>
  <c r="O261" i="6"/>
  <c r="M261" i="6"/>
  <c r="Q222" i="6"/>
  <c r="O222" i="6"/>
  <c r="M222" i="6"/>
  <c r="Q128" i="6"/>
  <c r="O128" i="6"/>
  <c r="M128" i="6"/>
  <c r="Q73" i="6"/>
  <c r="M73" i="6"/>
  <c r="Q72" i="6"/>
  <c r="O72" i="6"/>
  <c r="M72" i="6"/>
  <c r="Q67" i="6"/>
  <c r="O67" i="6"/>
  <c r="M67" i="6"/>
  <c r="Q66" i="6"/>
  <c r="O66" i="6"/>
  <c r="M66" i="6"/>
  <c r="Q901" i="6"/>
  <c r="O901" i="6"/>
  <c r="M901" i="6"/>
  <c r="Q221" i="6"/>
  <c r="O221" i="6"/>
  <c r="M221" i="6"/>
  <c r="Q191" i="6"/>
  <c r="O191" i="6"/>
  <c r="M191" i="6"/>
  <c r="Q190" i="6"/>
  <c r="O190" i="6"/>
  <c r="M190" i="6"/>
  <c r="Q485" i="6"/>
  <c r="O485" i="6"/>
  <c r="M485" i="6"/>
  <c r="Q278" i="6"/>
  <c r="O278" i="6"/>
  <c r="M278" i="6"/>
  <c r="Q419" i="6"/>
  <c r="O419" i="6"/>
  <c r="M419" i="6"/>
  <c r="Q393" i="6"/>
  <c r="O393" i="6"/>
  <c r="M393" i="6"/>
  <c r="Q430" i="6"/>
  <c r="O430" i="6"/>
  <c r="M430" i="6"/>
  <c r="Q60" i="6"/>
  <c r="O60" i="6"/>
  <c r="M60" i="6"/>
  <c r="Q437" i="6"/>
  <c r="O437" i="6"/>
  <c r="M437" i="6"/>
  <c r="Q59" i="6"/>
  <c r="O59" i="6"/>
  <c r="M59" i="6"/>
  <c r="Q702" i="6"/>
  <c r="O702" i="6"/>
  <c r="M702" i="6"/>
  <c r="Q226" i="6"/>
  <c r="O226" i="6"/>
  <c r="M226" i="6"/>
  <c r="Q640" i="6"/>
  <c r="O640" i="6"/>
  <c r="M640" i="6"/>
  <c r="Q30" i="6"/>
  <c r="O30" i="6"/>
  <c r="M30" i="6"/>
  <c r="Q36" i="6"/>
  <c r="O36" i="6"/>
  <c r="M36" i="6"/>
  <c r="Q34" i="6"/>
  <c r="O34" i="6"/>
  <c r="M34" i="6"/>
  <c r="Q33" i="6"/>
  <c r="O33" i="6"/>
  <c r="M33" i="6"/>
  <c r="Q29" i="6"/>
  <c r="O29" i="6"/>
  <c r="M29" i="6"/>
  <c r="Q28" i="6"/>
  <c r="O28" i="6"/>
  <c r="M28" i="6"/>
  <c r="Q24" i="6"/>
  <c r="O24" i="6"/>
  <c r="M24" i="6"/>
  <c r="Q23" i="6"/>
  <c r="O23" i="6"/>
  <c r="M23" i="6"/>
  <c r="Q759" i="6"/>
  <c r="O759" i="6"/>
  <c r="M759" i="6"/>
  <c r="Q760" i="6"/>
  <c r="O760" i="6"/>
  <c r="M760" i="6"/>
  <c r="Q758" i="6"/>
  <c r="O758" i="6"/>
  <c r="M758" i="6"/>
  <c r="Q284" i="6"/>
  <c r="O284" i="6"/>
  <c r="M284" i="6"/>
  <c r="Q282" i="6"/>
  <c r="O282" i="6"/>
  <c r="M282" i="6"/>
  <c r="Q206" i="6"/>
  <c r="O206" i="6"/>
  <c r="M206" i="6"/>
  <c r="Q251" i="6"/>
  <c r="O251" i="6"/>
  <c r="M251" i="6"/>
  <c r="Q681" i="6"/>
  <c r="O681" i="6"/>
  <c r="M681" i="6"/>
  <c r="Q649" i="6"/>
  <c r="O649" i="6"/>
  <c r="M649" i="6"/>
  <c r="Q700" i="6"/>
  <c r="O700" i="6"/>
  <c r="M700" i="6"/>
  <c r="Q698" i="6"/>
  <c r="O698" i="6"/>
  <c r="M698" i="6"/>
  <c r="Q551" i="6"/>
  <c r="O551" i="6"/>
  <c r="M551" i="6"/>
  <c r="Q555" i="6"/>
  <c r="O555" i="6"/>
  <c r="M555" i="6"/>
  <c r="Q673" i="6"/>
  <c r="O673" i="6"/>
  <c r="M673" i="6"/>
  <c r="Q580" i="6"/>
  <c r="M580" i="6"/>
  <c r="Q571" i="6"/>
  <c r="O571" i="6"/>
  <c r="M571" i="6"/>
  <c r="Q567" i="6"/>
  <c r="O567" i="6"/>
  <c r="M567" i="6"/>
  <c r="Q558" i="6"/>
  <c r="M558" i="6"/>
  <c r="Q542" i="6"/>
  <c r="O542" i="6"/>
  <c r="M542" i="6"/>
  <c r="Q574" i="6"/>
  <c r="O574" i="6"/>
  <c r="M574" i="6"/>
  <c r="Q579" i="6"/>
  <c r="O579" i="6"/>
  <c r="M579" i="6"/>
  <c r="Q570" i="6"/>
  <c r="O570" i="6"/>
  <c r="M570" i="6"/>
  <c r="Q566" i="6"/>
  <c r="O566" i="6"/>
  <c r="M566" i="6"/>
  <c r="Q562" i="6"/>
  <c r="O562" i="6"/>
  <c r="M562" i="6"/>
  <c r="Q561" i="6"/>
  <c r="O561" i="6"/>
  <c r="M561" i="6"/>
  <c r="Q231" i="6"/>
  <c r="O231" i="6"/>
  <c r="M231" i="6"/>
  <c r="Q228" i="6"/>
  <c r="O228" i="6"/>
  <c r="M228" i="6"/>
  <c r="Q740" i="6"/>
  <c r="O740" i="6"/>
  <c r="M740" i="6"/>
  <c r="Q736" i="6"/>
  <c r="O736" i="6"/>
  <c r="M736" i="6"/>
  <c r="Q731" i="6"/>
  <c r="O731" i="6"/>
  <c r="M731" i="6"/>
  <c r="Q249" i="6"/>
  <c r="O249" i="6"/>
  <c r="M249" i="6"/>
  <c r="Q248" i="6"/>
  <c r="O248" i="6"/>
  <c r="M248" i="6"/>
  <c r="Q140" i="6"/>
  <c r="O140" i="6"/>
  <c r="M140" i="6"/>
  <c r="Q79" i="6"/>
  <c r="O79" i="6"/>
  <c r="M79" i="6"/>
  <c r="Q726" i="6"/>
  <c r="O726" i="6"/>
  <c r="M726" i="6"/>
  <c r="Q743" i="6"/>
  <c r="O743" i="6"/>
  <c r="M743" i="6"/>
  <c r="Q739" i="6"/>
  <c r="O739" i="6"/>
  <c r="M739" i="6"/>
  <c r="Q735" i="6"/>
  <c r="O735" i="6"/>
  <c r="M735" i="6"/>
  <c r="Q730" i="6"/>
  <c r="O730" i="6"/>
  <c r="M730" i="6"/>
  <c r="Q725" i="6"/>
  <c r="O725" i="6"/>
  <c r="M725" i="6"/>
  <c r="Q327" i="6"/>
  <c r="O327" i="6"/>
  <c r="M327" i="6"/>
  <c r="Q139" i="6"/>
  <c r="O139" i="6"/>
  <c r="M139" i="6"/>
  <c r="Q41" i="6"/>
  <c r="O41" i="6"/>
  <c r="M41" i="6"/>
  <c r="Q695" i="6"/>
  <c r="O695" i="6"/>
  <c r="M695" i="6"/>
  <c r="Q684" i="6"/>
  <c r="O684" i="6"/>
  <c r="M684" i="6"/>
  <c r="Q547" i="6"/>
  <c r="O547" i="6"/>
  <c r="M547" i="6"/>
  <c r="Q544" i="6"/>
  <c r="O544" i="6"/>
  <c r="M544" i="6"/>
  <c r="Q345" i="6"/>
  <c r="O345" i="6"/>
  <c r="M345" i="6"/>
  <c r="Q337" i="6"/>
  <c r="O337" i="6"/>
  <c r="M337" i="6"/>
  <c r="Q778" i="6"/>
  <c r="O778" i="6"/>
  <c r="M778" i="6"/>
  <c r="Q411" i="6"/>
  <c r="O411" i="6"/>
  <c r="M411" i="6"/>
  <c r="Q151" i="6"/>
  <c r="O151" i="6"/>
  <c r="M151" i="6"/>
  <c r="Q710" i="6"/>
  <c r="O710" i="6"/>
  <c r="M710" i="6"/>
  <c r="Q642" i="6"/>
  <c r="O642" i="6"/>
  <c r="M642" i="6"/>
  <c r="Q132" i="6"/>
  <c r="O132" i="6"/>
  <c r="M132" i="6"/>
  <c r="Q130" i="6"/>
  <c r="O130" i="6"/>
  <c r="M130" i="6"/>
  <c r="Q906" i="6"/>
  <c r="O906" i="6"/>
  <c r="M906" i="6"/>
  <c r="Q748" i="6"/>
  <c r="O748" i="6"/>
  <c r="M748" i="6"/>
  <c r="Q637" i="6"/>
  <c r="O637" i="6"/>
  <c r="M637" i="6"/>
  <c r="Q245" i="6"/>
  <c r="O245" i="6"/>
  <c r="M245" i="6"/>
  <c r="Q242" i="6"/>
  <c r="O242" i="6"/>
  <c r="M242" i="6"/>
  <c r="Q224" i="6"/>
  <c r="O224" i="6"/>
  <c r="M224" i="6"/>
  <c r="Q145" i="6"/>
  <c r="O145" i="6"/>
  <c r="M145" i="6"/>
  <c r="Q526" i="6"/>
  <c r="O526" i="6"/>
  <c r="M526" i="6"/>
  <c r="Q785" i="6"/>
  <c r="O785" i="6"/>
  <c r="M785" i="6"/>
  <c r="Q719" i="6"/>
  <c r="O719" i="6"/>
  <c r="M719" i="6"/>
  <c r="Q421" i="6"/>
  <c r="O421" i="6"/>
  <c r="M421" i="6"/>
  <c r="Q157" i="6"/>
  <c r="O157" i="6"/>
  <c r="M157" i="6"/>
  <c r="Q120" i="6"/>
  <c r="O120" i="6"/>
  <c r="M120" i="6"/>
  <c r="Q104" i="6"/>
  <c r="O104" i="6"/>
  <c r="M104" i="6"/>
  <c r="Q52" i="6"/>
  <c r="O52" i="6"/>
  <c r="M52" i="6"/>
  <c r="Q49" i="6"/>
  <c r="O49" i="6"/>
  <c r="M49" i="6"/>
  <c r="Q46" i="6"/>
  <c r="O46" i="6"/>
  <c r="M46" i="6"/>
  <c r="Q751" i="6"/>
  <c r="M751" i="6"/>
  <c r="Q136" i="6"/>
  <c r="O136" i="6"/>
  <c r="M136" i="6"/>
  <c r="Q135" i="6"/>
  <c r="O135" i="6"/>
  <c r="M135" i="6"/>
  <c r="Q134" i="6"/>
  <c r="O134" i="6"/>
  <c r="M134" i="6"/>
  <c r="Q106" i="6"/>
  <c r="O106" i="6"/>
  <c r="M106" i="6"/>
  <c r="Q897" i="6"/>
  <c r="O897" i="6"/>
  <c r="M897" i="6"/>
  <c r="Q787" i="6"/>
  <c r="O787" i="6"/>
  <c r="M787" i="6"/>
  <c r="Q783" i="6"/>
  <c r="O783" i="6"/>
  <c r="M783" i="6"/>
  <c r="Q142" i="6"/>
  <c r="O142" i="6"/>
  <c r="M142" i="6"/>
  <c r="Q141" i="6"/>
  <c r="O141" i="6"/>
  <c r="M141" i="6"/>
  <c r="Q102" i="6"/>
  <c r="O102" i="6"/>
  <c r="M102" i="6"/>
  <c r="Q44" i="6"/>
  <c r="O44" i="6"/>
  <c r="M44" i="6"/>
  <c r="Q43" i="6"/>
  <c r="O43" i="6"/>
  <c r="M43" i="6"/>
  <c r="Q921" i="6"/>
  <c r="O921" i="6"/>
  <c r="M921" i="6"/>
  <c r="Q918" i="6"/>
  <c r="O918" i="6"/>
  <c r="M918" i="6"/>
  <c r="Q915" i="6"/>
  <c r="O915" i="6"/>
  <c r="M915" i="6"/>
  <c r="Q912" i="6"/>
  <c r="O912" i="6"/>
  <c r="M912" i="6"/>
  <c r="Q517" i="6"/>
  <c r="O517" i="6"/>
  <c r="M517" i="6"/>
  <c r="Q512" i="6"/>
  <c r="O512" i="6"/>
  <c r="M512" i="6"/>
  <c r="Q447" i="6"/>
  <c r="O447" i="6"/>
  <c r="M447" i="6"/>
  <c r="Q765" i="6"/>
  <c r="O765" i="6"/>
  <c r="M765" i="6"/>
  <c r="Q691" i="6"/>
  <c r="O691" i="6"/>
  <c r="M691" i="6"/>
  <c r="Q688" i="6"/>
  <c r="O688" i="6"/>
  <c r="M688" i="6"/>
  <c r="Q663" i="6"/>
  <c r="O663" i="6"/>
  <c r="M663" i="6"/>
  <c r="Q625" i="6"/>
  <c r="O625" i="6"/>
  <c r="M625" i="6"/>
  <c r="Q624" i="6"/>
  <c r="O624" i="6"/>
  <c r="M624" i="6"/>
  <c r="Q621" i="6"/>
  <c r="O621" i="6"/>
  <c r="M621" i="6"/>
  <c r="Q618" i="6"/>
  <c r="O618" i="6"/>
  <c r="M618" i="6"/>
  <c r="Q458" i="6"/>
  <c r="O458" i="6"/>
  <c r="M458" i="6"/>
  <c r="Q404" i="6"/>
  <c r="O404" i="6"/>
  <c r="M404" i="6"/>
  <c r="Q399" i="6"/>
  <c r="O399" i="6"/>
  <c r="M399" i="6"/>
  <c r="Q375" i="6"/>
  <c r="O375" i="6"/>
  <c r="M375" i="6"/>
  <c r="Q362" i="6"/>
  <c r="O362" i="6"/>
  <c r="M362" i="6"/>
  <c r="Q356" i="6"/>
  <c r="O356" i="6"/>
  <c r="M356" i="6"/>
  <c r="Q348" i="6"/>
  <c r="O348" i="6"/>
  <c r="M348" i="6"/>
  <c r="Q295" i="6"/>
  <c r="O295" i="6"/>
  <c r="M295" i="6"/>
  <c r="Q200" i="6"/>
  <c r="O200" i="6"/>
  <c r="M200" i="6"/>
  <c r="Q160" i="6"/>
  <c r="O160" i="6"/>
  <c r="M160" i="6"/>
  <c r="Q114" i="6"/>
  <c r="O114" i="6"/>
  <c r="M114" i="6"/>
  <c r="Q82" i="6"/>
  <c r="O82" i="6"/>
  <c r="M82" i="6"/>
  <c r="Q745" i="6"/>
  <c r="O745" i="6"/>
  <c r="M745" i="6"/>
  <c r="Q584" i="6"/>
  <c r="O584" i="6"/>
  <c r="M584" i="6"/>
  <c r="Q508" i="6"/>
  <c r="O508" i="6"/>
  <c r="M508" i="6"/>
  <c r="Q503" i="6"/>
  <c r="O503" i="6"/>
  <c r="M503" i="6"/>
  <c r="Q475" i="6"/>
  <c r="O475" i="6"/>
  <c r="M475" i="6"/>
  <c r="Q396" i="6"/>
  <c r="O396" i="6"/>
  <c r="M396" i="6"/>
  <c r="Q313" i="6"/>
  <c r="O313" i="6"/>
  <c r="M313" i="6"/>
  <c r="Q310" i="6"/>
  <c r="O310" i="6"/>
  <c r="M310" i="6"/>
  <c r="Q875" i="6"/>
  <c r="O875" i="6"/>
  <c r="M875" i="6"/>
  <c r="Q870" i="6"/>
  <c r="O870" i="6"/>
  <c r="M870" i="6"/>
  <c r="Q865" i="6"/>
  <c r="O865" i="6"/>
  <c r="M865" i="6"/>
  <c r="Q860" i="6"/>
  <c r="M860" i="6"/>
  <c r="Q874" i="6"/>
  <c r="O874" i="6"/>
  <c r="M874" i="6"/>
  <c r="Q869" i="6"/>
  <c r="O869" i="6"/>
  <c r="M869" i="6"/>
  <c r="Q864" i="6"/>
  <c r="O864" i="6"/>
  <c r="M864" i="6"/>
  <c r="Q859" i="6"/>
  <c r="O859" i="6"/>
  <c r="M859" i="6"/>
  <c r="Q855" i="6"/>
  <c r="M855" i="6"/>
  <c r="Q854" i="6"/>
  <c r="O854" i="6"/>
  <c r="M854" i="6"/>
  <c r="Q834" i="6"/>
  <c r="O834" i="6"/>
  <c r="M834" i="6"/>
  <c r="Q832" i="6"/>
  <c r="O832" i="6"/>
  <c r="M832" i="6"/>
  <c r="Q829" i="6"/>
  <c r="M829" i="6"/>
  <c r="Q828" i="6"/>
  <c r="O828" i="6"/>
  <c r="M828" i="6"/>
  <c r="Q814" i="6"/>
  <c r="M814" i="6"/>
  <c r="Q813" i="6"/>
  <c r="O813" i="6"/>
  <c r="M813" i="6"/>
  <c r="Q809" i="6"/>
  <c r="M809" i="6"/>
  <c r="Q808" i="6"/>
  <c r="O808" i="6"/>
  <c r="M808" i="6"/>
  <c r="Q804" i="6"/>
  <c r="M804" i="6"/>
  <c r="Q803" i="6"/>
  <c r="O803" i="6"/>
  <c r="M803" i="6"/>
  <c r="Q799" i="6"/>
  <c r="M799" i="6"/>
  <c r="Q798" i="6"/>
  <c r="O798" i="6"/>
  <c r="M798" i="6"/>
  <c r="Q790" i="6"/>
  <c r="O790" i="6"/>
  <c r="M790" i="6"/>
  <c r="Q716" i="6"/>
  <c r="O716" i="6"/>
  <c r="M716" i="6"/>
  <c r="Q714" i="6"/>
  <c r="O714" i="6"/>
  <c r="M714" i="6"/>
  <c r="Q707" i="6"/>
  <c r="O707" i="6"/>
  <c r="M707" i="6"/>
  <c r="Q669" i="6"/>
  <c r="O669" i="6"/>
  <c r="M669" i="6"/>
  <c r="Q658" i="6"/>
  <c r="O658" i="6"/>
  <c r="M658" i="6"/>
  <c r="Q654" i="6"/>
  <c r="O654" i="6"/>
  <c r="M654" i="6"/>
  <c r="Q472" i="6"/>
  <c r="O472" i="6"/>
  <c r="M472" i="6"/>
  <c r="Q469" i="6"/>
  <c r="O469" i="6"/>
  <c r="M469" i="6"/>
  <c r="Q463" i="6"/>
  <c r="O463" i="6"/>
  <c r="M463" i="6"/>
  <c r="Q461" i="6"/>
  <c r="O461" i="6"/>
  <c r="M461" i="6"/>
  <c r="Q408" i="6"/>
  <c r="O408" i="6"/>
  <c r="M408" i="6"/>
  <c r="Q367" i="6"/>
  <c r="O367" i="6"/>
  <c r="M367" i="6"/>
  <c r="Q291" i="6"/>
  <c r="O291" i="6"/>
  <c r="M291" i="6"/>
  <c r="Q239" i="6"/>
  <c r="O239" i="6"/>
  <c r="M239" i="6"/>
  <c r="Q236" i="6"/>
  <c r="O236" i="6"/>
  <c r="M236" i="6"/>
  <c r="Q216" i="6"/>
  <c r="O216" i="6"/>
  <c r="M216" i="6"/>
  <c r="Q213" i="6"/>
  <c r="O213" i="6"/>
  <c r="M213" i="6"/>
  <c r="Q197" i="6"/>
  <c r="O197" i="6"/>
  <c r="M197" i="6"/>
  <c r="Q109" i="6"/>
  <c r="O109" i="6"/>
  <c r="M109" i="6"/>
  <c r="Q926" i="6"/>
  <c r="O926" i="6"/>
  <c r="M926" i="6"/>
  <c r="Q780" i="6"/>
  <c r="O780" i="6"/>
  <c r="M780" i="6"/>
  <c r="Q704" i="6"/>
  <c r="O704" i="6"/>
  <c r="M704" i="6"/>
  <c r="Q648" i="6"/>
  <c r="O648" i="6"/>
  <c r="M648" i="6"/>
  <c r="Q492" i="6"/>
  <c r="O492" i="6"/>
  <c r="M492" i="6"/>
  <c r="Q487" i="6"/>
  <c r="O487" i="6"/>
  <c r="M487" i="6"/>
  <c r="Q453" i="6"/>
  <c r="O453" i="6"/>
  <c r="M453" i="6"/>
  <c r="Q433" i="6"/>
  <c r="O433" i="6"/>
  <c r="M433" i="6"/>
  <c r="Q389" i="6"/>
  <c r="O389" i="6"/>
  <c r="M389" i="6"/>
  <c r="Q385" i="6"/>
  <c r="O385" i="6"/>
  <c r="M385" i="6"/>
  <c r="Q381" i="6"/>
  <c r="O381" i="6"/>
  <c r="M381" i="6"/>
  <c r="Q377" i="6"/>
  <c r="O377" i="6"/>
  <c r="M377" i="6"/>
  <c r="Q318" i="6"/>
  <c r="O318" i="6"/>
  <c r="M318" i="6"/>
  <c r="Q302" i="6"/>
  <c r="O302" i="6"/>
  <c r="M302" i="6"/>
  <c r="Q288" i="6"/>
  <c r="O288" i="6"/>
  <c r="M288" i="6"/>
  <c r="Q273" i="6"/>
  <c r="O273" i="6"/>
  <c r="M273" i="6"/>
  <c r="Q269" i="6"/>
  <c r="O269" i="6"/>
  <c r="M269" i="6"/>
  <c r="Q264" i="6"/>
  <c r="M264" i="6"/>
  <c r="Q263" i="6"/>
  <c r="O263" i="6"/>
  <c r="M263" i="6"/>
  <c r="Q260" i="6"/>
  <c r="O260" i="6"/>
  <c r="M260" i="6"/>
  <c r="Q252" i="6"/>
  <c r="O252" i="6"/>
  <c r="M252" i="6"/>
  <c r="Q71" i="6"/>
  <c r="O71" i="6"/>
  <c r="M71" i="6"/>
  <c r="Q65" i="6"/>
  <c r="O65" i="6"/>
  <c r="M65" i="6"/>
  <c r="Q20" i="6"/>
  <c r="O20" i="6"/>
  <c r="M20" i="6"/>
  <c r="Q680" i="6"/>
  <c r="O680" i="6"/>
  <c r="M680" i="6"/>
  <c r="Q220" i="6"/>
  <c r="O220" i="6"/>
  <c r="M220" i="6"/>
  <c r="Q189" i="6"/>
  <c r="O189" i="6"/>
  <c r="M189" i="6"/>
  <c r="Q277" i="6"/>
  <c r="O277" i="6"/>
  <c r="M277" i="6"/>
  <c r="Q600" i="6"/>
  <c r="O600" i="6"/>
  <c r="M600" i="6"/>
  <c r="Q598" i="6"/>
  <c r="O598" i="6"/>
  <c r="M598" i="6"/>
  <c r="Q595" i="6"/>
  <c r="O595" i="6"/>
  <c r="M595" i="6"/>
  <c r="Q594" i="6"/>
  <c r="O594" i="6"/>
  <c r="M594" i="6"/>
  <c r="Q592" i="6"/>
  <c r="O592" i="6"/>
  <c r="M592" i="6"/>
  <c r="Q597" i="6"/>
  <c r="O597" i="6"/>
  <c r="M597" i="6"/>
  <c r="Q418" i="6"/>
  <c r="O418" i="6"/>
  <c r="M418" i="6"/>
  <c r="Q392" i="6"/>
  <c r="O392" i="6"/>
  <c r="Q429" i="6"/>
  <c r="O429" i="6"/>
  <c r="M429" i="6"/>
  <c r="Q58" i="6"/>
  <c r="O58" i="6"/>
  <c r="M58" i="6"/>
  <c r="Q436" i="6"/>
  <c r="O436" i="6"/>
  <c r="M436" i="6"/>
  <c r="Q639" i="6"/>
  <c r="O639" i="6"/>
  <c r="M639" i="6"/>
  <c r="Q32" i="6"/>
  <c r="O32" i="6"/>
  <c r="M32" i="6"/>
  <c r="Q27" i="6"/>
  <c r="O27" i="6"/>
  <c r="M27" i="6"/>
  <c r="Q26" i="6"/>
  <c r="O26" i="6"/>
  <c r="M26" i="6"/>
  <c r="Q22" i="6"/>
  <c r="O22" i="6"/>
  <c r="M22" i="6"/>
  <c r="Q894" i="6"/>
  <c r="O894" i="6"/>
  <c r="M894" i="6"/>
  <c r="Q306" i="6"/>
  <c r="O306" i="6"/>
  <c r="M306" i="6"/>
  <c r="Q908" i="6"/>
  <c r="O908" i="6"/>
  <c r="M908" i="6"/>
  <c r="Q85" i="6"/>
  <c r="O85" i="6"/>
  <c r="M85" i="6"/>
  <c r="Q582" i="6"/>
  <c r="O582" i="6"/>
  <c r="M582" i="6"/>
  <c r="Q187" i="6"/>
  <c r="O187" i="6"/>
  <c r="M187" i="6"/>
  <c r="Q891" i="6"/>
  <c r="M891" i="6"/>
  <c r="Q449" i="6"/>
  <c r="O449" i="6"/>
  <c r="M449" i="6"/>
  <c r="O443" i="6"/>
  <c r="M443" i="6"/>
  <c r="Q445" i="6"/>
  <c r="O445" i="6"/>
  <c r="M445" i="6"/>
  <c r="Q336" i="6"/>
  <c r="O336" i="6"/>
  <c r="M336" i="6"/>
  <c r="Q257" i="6"/>
  <c r="O257" i="6"/>
  <c r="M257" i="6"/>
  <c r="Q672" i="6"/>
  <c r="O672" i="6"/>
  <c r="M672" i="6"/>
  <c r="Q569" i="6"/>
  <c r="O569" i="6"/>
  <c r="M569" i="6"/>
  <c r="Q565" i="6"/>
  <c r="O565" i="6"/>
  <c r="M565" i="6"/>
  <c r="Q541" i="6"/>
  <c r="O541" i="6"/>
  <c r="M541" i="6"/>
  <c r="Q697" i="6"/>
  <c r="O697" i="6"/>
  <c r="M697" i="6"/>
  <c r="Q694" i="6"/>
  <c r="O694" i="6"/>
  <c r="M694" i="6"/>
  <c r="Q683" i="6"/>
  <c r="O683" i="6"/>
  <c r="M683" i="6"/>
  <c r="Q633" i="6"/>
  <c r="O633" i="6"/>
  <c r="M633" i="6"/>
  <c r="Q578" i="6"/>
  <c r="O578" i="6"/>
  <c r="M578" i="6"/>
  <c r="Q546" i="6"/>
  <c r="O546" i="6"/>
  <c r="M546" i="6"/>
  <c r="Q451" i="6"/>
  <c r="O451" i="6"/>
  <c r="M451" i="6"/>
  <c r="Q344" i="6"/>
  <c r="O344" i="6"/>
  <c r="M344" i="6"/>
  <c r="Q335" i="6"/>
  <c r="O335" i="6"/>
  <c r="M335" i="6"/>
  <c r="Q76" i="6"/>
  <c r="O76" i="6"/>
  <c r="M76" i="6"/>
  <c r="Q904" i="6"/>
  <c r="O904" i="6"/>
  <c r="M904" i="6"/>
  <c r="Q903" i="6"/>
  <c r="O903" i="6"/>
  <c r="M903" i="6"/>
  <c r="Q92" i="6"/>
  <c r="M92" i="6"/>
  <c r="Q591" i="6"/>
  <c r="O591" i="6"/>
  <c r="M591" i="6"/>
  <c r="Q322" i="6"/>
  <c r="O322" i="6"/>
  <c r="M322" i="6"/>
  <c r="Q230" i="6"/>
  <c r="Q738" i="6"/>
  <c r="O738" i="6"/>
  <c r="M738" i="6"/>
  <c r="Q247" i="6"/>
  <c r="O247" i="6"/>
  <c r="M247" i="6"/>
  <c r="Q138" i="6"/>
  <c r="O138" i="6"/>
  <c r="M138" i="6"/>
  <c r="Q78" i="6"/>
  <c r="O78" i="6"/>
  <c r="M78" i="6"/>
  <c r="Q742" i="6"/>
  <c r="O742" i="6"/>
  <c r="M742" i="6"/>
  <c r="Q734" i="6"/>
  <c r="O734" i="6"/>
  <c r="M734" i="6"/>
  <c r="Q729" i="6"/>
  <c r="O729" i="6"/>
  <c r="M729" i="6"/>
  <c r="Q724" i="6"/>
  <c r="O724" i="6"/>
  <c r="M724" i="6"/>
  <c r="Q326" i="6"/>
  <c r="O326" i="6"/>
  <c r="M326" i="6"/>
  <c r="Q40" i="6"/>
  <c r="O40" i="6"/>
  <c r="M40" i="6"/>
  <c r="Q466" i="6"/>
  <c r="O466" i="6"/>
  <c r="M466" i="6"/>
  <c r="Q611" i="6"/>
  <c r="O611" i="6"/>
  <c r="M611" i="6"/>
  <c r="Q538" i="6"/>
  <c r="O538" i="6"/>
  <c r="M538" i="6"/>
  <c r="Q521" i="6"/>
  <c r="O521" i="6"/>
  <c r="M521" i="6"/>
  <c r="Q501" i="6"/>
  <c r="M501" i="6"/>
  <c r="Q289" i="6"/>
  <c r="O289" i="6"/>
  <c r="M289" i="6"/>
  <c r="Q465" i="6"/>
  <c r="O465" i="6"/>
  <c r="M465" i="6"/>
  <c r="Q225" i="6"/>
  <c r="O225" i="6"/>
  <c r="M225" i="6"/>
  <c r="Q124" i="6"/>
  <c r="O124" i="6"/>
  <c r="M124" i="6"/>
  <c r="Q895" i="6"/>
  <c r="O895" i="6"/>
  <c r="M895" i="6"/>
  <c r="Q531" i="6"/>
  <c r="O531" i="6"/>
  <c r="M531" i="6"/>
  <c r="Q414" i="6"/>
  <c r="O414" i="6"/>
  <c r="M414" i="6"/>
  <c r="Q410" i="6"/>
  <c r="O410" i="6"/>
  <c r="M410" i="6"/>
  <c r="Q153" i="6"/>
  <c r="O153" i="6"/>
  <c r="M153" i="6"/>
  <c r="Q152" i="6"/>
  <c r="O152" i="6"/>
  <c r="M152" i="6"/>
  <c r="Q150" i="6"/>
  <c r="O150" i="6"/>
  <c r="M150" i="6"/>
  <c r="Q149" i="6"/>
  <c r="O149" i="6"/>
  <c r="M149" i="6"/>
  <c r="Q148" i="6"/>
  <c r="O148" i="6"/>
  <c r="M148" i="6"/>
  <c r="Q147" i="6"/>
  <c r="O147" i="6"/>
  <c r="M147" i="6"/>
  <c r="Q709" i="6"/>
  <c r="O709" i="6"/>
  <c r="M709" i="6"/>
  <c r="Q641" i="6"/>
  <c r="O641" i="6"/>
  <c r="M641" i="6"/>
  <c r="Q131" i="6"/>
  <c r="O131" i="6"/>
  <c r="M131" i="6"/>
  <c r="Q129" i="6"/>
  <c r="O129" i="6"/>
  <c r="M129" i="6"/>
  <c r="Q522" i="6"/>
  <c r="M522" i="6"/>
  <c r="Q498" i="6"/>
  <c r="O498" i="6"/>
  <c r="M498" i="6"/>
  <c r="Q497" i="6"/>
  <c r="O497" i="6"/>
  <c r="M497" i="6"/>
  <c r="Q494" i="6"/>
  <c r="O494" i="6"/>
  <c r="M494" i="6"/>
  <c r="Q342" i="6"/>
  <c r="O342" i="6"/>
  <c r="M342" i="6"/>
  <c r="Q341" i="6"/>
  <c r="O341" i="6"/>
  <c r="M341" i="6"/>
  <c r="Q905" i="6"/>
  <c r="O905" i="6"/>
  <c r="M905" i="6"/>
  <c r="Q747" i="6"/>
  <c r="O747" i="6"/>
  <c r="M747" i="6"/>
  <c r="Q636" i="6"/>
  <c r="O636" i="6"/>
  <c r="M636" i="6"/>
  <c r="Q244" i="6"/>
  <c r="O244" i="6"/>
  <c r="M244" i="6"/>
  <c r="Q243" i="6"/>
  <c r="O243" i="6"/>
  <c r="M243" i="6"/>
  <c r="Q241" i="6"/>
  <c r="O241" i="6"/>
  <c r="M241" i="6"/>
  <c r="Q223" i="6"/>
  <c r="O223" i="6"/>
  <c r="M223" i="6"/>
  <c r="Q628" i="6"/>
  <c r="O628" i="6"/>
  <c r="M628" i="6"/>
  <c r="Q144" i="6"/>
  <c r="O144" i="6"/>
  <c r="M144" i="6"/>
  <c r="Q143" i="6"/>
  <c r="O143" i="6"/>
  <c r="M143" i="6"/>
  <c r="Q154" i="6"/>
  <c r="O154" i="6"/>
  <c r="M154" i="6"/>
  <c r="Q717" i="6"/>
  <c r="O717" i="6"/>
  <c r="M717" i="6"/>
  <c r="Q784" i="6"/>
  <c r="O784" i="6"/>
  <c r="M784" i="6"/>
  <c r="Q718" i="6"/>
  <c r="O718" i="6"/>
  <c r="M718" i="6"/>
  <c r="Q666" i="6"/>
  <c r="O666" i="6"/>
  <c r="M666" i="6"/>
  <c r="Q426" i="6"/>
  <c r="O426" i="6"/>
  <c r="M426" i="6"/>
  <c r="Q425" i="6"/>
  <c r="O425" i="6"/>
  <c r="M425" i="6"/>
  <c r="Q424" i="6"/>
  <c r="O424" i="6"/>
  <c r="M424" i="6"/>
  <c r="Q423" i="6"/>
  <c r="O423" i="6"/>
  <c r="M423" i="6"/>
  <c r="Q420" i="6"/>
  <c r="O420" i="6"/>
  <c r="M420" i="6"/>
  <c r="Q324" i="6"/>
  <c r="O324" i="6"/>
  <c r="M324" i="6"/>
  <c r="Q323" i="6"/>
  <c r="O323" i="6"/>
  <c r="M323" i="6"/>
  <c r="Q156" i="6"/>
  <c r="O156" i="6"/>
  <c r="M156" i="6"/>
  <c r="Q119" i="6"/>
  <c r="O119" i="6"/>
  <c r="M119" i="6"/>
  <c r="Q103" i="6"/>
  <c r="O103" i="6"/>
  <c r="M103" i="6"/>
  <c r="Q100" i="6"/>
  <c r="O100" i="6"/>
  <c r="M100" i="6"/>
  <c r="Q98" i="6"/>
  <c r="O98" i="6"/>
  <c r="M98" i="6"/>
  <c r="Q54" i="6"/>
  <c r="O54" i="6"/>
  <c r="M54" i="6"/>
  <c r="Q51" i="6"/>
  <c r="O51" i="6"/>
  <c r="M51" i="6"/>
  <c r="Q48" i="6"/>
  <c r="O48" i="6"/>
  <c r="M48" i="6"/>
  <c r="Q45" i="6"/>
  <c r="O45" i="6"/>
  <c r="M45" i="6"/>
  <c r="Q155" i="6"/>
  <c r="O155" i="6"/>
  <c r="M155" i="6"/>
  <c r="Q750" i="6"/>
  <c r="O750" i="6"/>
  <c r="M750" i="6"/>
  <c r="Q896" i="6"/>
  <c r="O896" i="6"/>
  <c r="M896" i="6"/>
  <c r="Q500" i="6"/>
  <c r="O500" i="6"/>
  <c r="M500" i="6"/>
  <c r="Q122" i="6"/>
  <c r="O122" i="6"/>
  <c r="M122" i="6"/>
  <c r="Q101" i="6"/>
  <c r="O101" i="6"/>
  <c r="M101" i="6"/>
  <c r="Q123" i="6"/>
  <c r="M123" i="6"/>
  <c r="Q925" i="6"/>
  <c r="O925" i="6"/>
  <c r="M925" i="6"/>
  <c r="Q924" i="6"/>
  <c r="O924" i="6"/>
  <c r="M924" i="6"/>
  <c r="Q923" i="6"/>
  <c r="O923" i="6"/>
  <c r="M923" i="6"/>
  <c r="Q910" i="6"/>
  <c r="O910" i="6"/>
  <c r="M910" i="6"/>
  <c r="Q920" i="6"/>
  <c r="O920" i="6"/>
  <c r="M920" i="6"/>
  <c r="Q917" i="6"/>
  <c r="O917" i="6"/>
  <c r="M917" i="6"/>
  <c r="Q914" i="6"/>
  <c r="O914" i="6"/>
  <c r="M914" i="6"/>
  <c r="Q911" i="6"/>
  <c r="O911" i="6"/>
  <c r="M911" i="6"/>
  <c r="Q516" i="6"/>
  <c r="O516" i="6"/>
  <c r="M516" i="6"/>
  <c r="Q515" i="6"/>
  <c r="O515" i="6"/>
  <c r="M515" i="6"/>
  <c r="Q511" i="6"/>
  <c r="O511" i="6"/>
  <c r="M511" i="6"/>
  <c r="Q446" i="6"/>
  <c r="O446" i="6"/>
  <c r="M446" i="6"/>
  <c r="Q777" i="6"/>
  <c r="O777" i="6"/>
  <c r="M777" i="6"/>
  <c r="Q775" i="6"/>
  <c r="O775" i="6"/>
  <c r="M775" i="6"/>
  <c r="Q768" i="6"/>
  <c r="O768" i="6"/>
  <c r="M768" i="6"/>
  <c r="Q690" i="6"/>
  <c r="O690" i="6"/>
  <c r="M690" i="6"/>
  <c r="Q687" i="6"/>
  <c r="O687" i="6"/>
  <c r="M687" i="6"/>
  <c r="Q662" i="6"/>
  <c r="O662" i="6"/>
  <c r="M662" i="6"/>
  <c r="Q623" i="6"/>
  <c r="O623" i="6"/>
  <c r="M623" i="6"/>
  <c r="Q620" i="6"/>
  <c r="O620" i="6"/>
  <c r="M620" i="6"/>
  <c r="Q617" i="6"/>
  <c r="O617" i="6"/>
  <c r="M617" i="6"/>
  <c r="Q613" i="6"/>
  <c r="O613" i="6"/>
  <c r="M613" i="6"/>
  <c r="Q609" i="6"/>
  <c r="O609" i="6"/>
  <c r="M609" i="6"/>
  <c r="Q607" i="6"/>
  <c r="O607" i="6"/>
  <c r="M607" i="6"/>
  <c r="Q524" i="6"/>
  <c r="O524" i="6"/>
  <c r="M524" i="6"/>
  <c r="Q457" i="6"/>
  <c r="O457" i="6"/>
  <c r="M457" i="6"/>
  <c r="Q403" i="6"/>
  <c r="O403" i="6"/>
  <c r="M403" i="6"/>
  <c r="Q398" i="6"/>
  <c r="O398" i="6"/>
  <c r="M398" i="6"/>
  <c r="Q391" i="6"/>
  <c r="O391" i="6"/>
  <c r="M391" i="6"/>
  <c r="Q374" i="6"/>
  <c r="O374" i="6"/>
  <c r="M374" i="6"/>
  <c r="Q361" i="6"/>
  <c r="O361" i="6"/>
  <c r="M361" i="6"/>
  <c r="Q359" i="6"/>
  <c r="O359" i="6"/>
  <c r="M359" i="6"/>
  <c r="Q355" i="6"/>
  <c r="O355" i="6"/>
  <c r="M355" i="6"/>
  <c r="Q347" i="6"/>
  <c r="O347" i="6"/>
  <c r="M347" i="6"/>
  <c r="Q298" i="6"/>
  <c r="O298" i="6"/>
  <c r="M298" i="6"/>
  <c r="Q297" i="6"/>
  <c r="O297" i="6"/>
  <c r="M297" i="6"/>
  <c r="Q294" i="6"/>
  <c r="O294" i="6"/>
  <c r="M294" i="6"/>
  <c r="Q293" i="6"/>
  <c r="O293" i="6"/>
  <c r="M293" i="6"/>
  <c r="Q210" i="6"/>
  <c r="O210" i="6"/>
  <c r="M210" i="6"/>
  <c r="Q208" i="6"/>
  <c r="O208" i="6"/>
  <c r="M208" i="6"/>
  <c r="Q204" i="6"/>
  <c r="O204" i="6"/>
  <c r="M204" i="6"/>
  <c r="Q199" i="6"/>
  <c r="O199" i="6"/>
  <c r="M199" i="6"/>
  <c r="Q194" i="6"/>
  <c r="O194" i="6"/>
  <c r="M194" i="6"/>
  <c r="Q174" i="6"/>
  <c r="O174" i="6"/>
  <c r="M174" i="6"/>
  <c r="Q173" i="6"/>
  <c r="O173" i="6"/>
  <c r="M173" i="6"/>
  <c r="Q172" i="6"/>
  <c r="O172" i="6"/>
  <c r="M172" i="6"/>
  <c r="Q171" i="6"/>
  <c r="O171" i="6"/>
  <c r="M171" i="6"/>
  <c r="Q170" i="6"/>
  <c r="O170" i="6"/>
  <c r="M170" i="6"/>
  <c r="Q159" i="6"/>
  <c r="O159" i="6"/>
  <c r="M159" i="6"/>
  <c r="Q113" i="6"/>
  <c r="O113" i="6"/>
  <c r="M113" i="6"/>
  <c r="Q111" i="6"/>
  <c r="O111" i="6"/>
  <c r="M111" i="6"/>
  <c r="Q84" i="6"/>
  <c r="O84" i="6"/>
  <c r="M84" i="6"/>
  <c r="Q81" i="6"/>
  <c r="O81" i="6"/>
  <c r="M81" i="6"/>
  <c r="Q38" i="6"/>
  <c r="O38" i="6"/>
  <c r="M38" i="6"/>
  <c r="Q883" i="6"/>
  <c r="O883" i="6"/>
  <c r="M883" i="6"/>
  <c r="Q882" i="6"/>
  <c r="O882" i="6"/>
  <c r="M882" i="6"/>
  <c r="Q881" i="6"/>
  <c r="O881" i="6"/>
  <c r="M881" i="6"/>
  <c r="Q880" i="6"/>
  <c r="O880" i="6"/>
  <c r="M880" i="6"/>
  <c r="Q830" i="6"/>
  <c r="O830" i="6"/>
  <c r="M830" i="6"/>
  <c r="Q796" i="6"/>
  <c r="O796" i="6"/>
  <c r="M796" i="6"/>
  <c r="Q772" i="6"/>
  <c r="O772" i="6"/>
  <c r="M772" i="6"/>
  <c r="Q744" i="6"/>
  <c r="O744" i="6"/>
  <c r="M744" i="6"/>
  <c r="Q589" i="6"/>
  <c r="O589" i="6"/>
  <c r="M589" i="6"/>
  <c r="Q588" i="6"/>
  <c r="O588" i="6"/>
  <c r="M588" i="6"/>
  <c r="Q587" i="6"/>
  <c r="O587" i="6"/>
  <c r="M587" i="6"/>
  <c r="Q586" i="6"/>
  <c r="O586" i="6"/>
  <c r="M586" i="6"/>
  <c r="Q583" i="6"/>
  <c r="O583" i="6"/>
  <c r="M583" i="6"/>
  <c r="Q563" i="6"/>
  <c r="O563" i="6"/>
  <c r="M563" i="6"/>
  <c r="Q507" i="6"/>
  <c r="O507" i="6"/>
  <c r="M507" i="6"/>
  <c r="Q502" i="6"/>
  <c r="O502" i="6"/>
  <c r="M502" i="6"/>
  <c r="Q474" i="6"/>
  <c r="O474" i="6"/>
  <c r="M474" i="6"/>
  <c r="Q395" i="6"/>
  <c r="O395" i="6"/>
  <c r="M395" i="6"/>
  <c r="Q371" i="6"/>
  <c r="O371" i="6"/>
  <c r="M371" i="6"/>
  <c r="Q369" i="6"/>
  <c r="O369" i="6"/>
  <c r="M369" i="6"/>
  <c r="Q332" i="6"/>
  <c r="O332" i="6"/>
  <c r="M332" i="6"/>
  <c r="Q330" i="6"/>
  <c r="O330" i="6"/>
  <c r="M330" i="6"/>
  <c r="Q316" i="6"/>
  <c r="O316" i="6"/>
  <c r="M316" i="6"/>
  <c r="Q315" i="6"/>
  <c r="O315" i="6"/>
  <c r="M315" i="6"/>
  <c r="Q314" i="6"/>
  <c r="O314" i="6"/>
  <c r="M314" i="6"/>
  <c r="Q312" i="6"/>
  <c r="O312" i="6"/>
  <c r="M312" i="6"/>
  <c r="Q311" i="6"/>
  <c r="O311" i="6"/>
  <c r="M311" i="6"/>
  <c r="Q309" i="6"/>
  <c r="O309" i="6"/>
  <c r="M309" i="6"/>
  <c r="Q307" i="6"/>
  <c r="O307" i="6"/>
  <c r="M307" i="6"/>
  <c r="Q207" i="6"/>
  <c r="O207" i="6"/>
  <c r="M207" i="6"/>
  <c r="Q205" i="6"/>
  <c r="O205" i="6"/>
  <c r="M205" i="6"/>
  <c r="Q203" i="6"/>
  <c r="O203" i="6"/>
  <c r="M203" i="6"/>
  <c r="Q202" i="6"/>
  <c r="O202" i="6"/>
  <c r="M202" i="6"/>
  <c r="Q185" i="6"/>
  <c r="O185" i="6"/>
  <c r="M185" i="6"/>
  <c r="Q183" i="6"/>
  <c r="O183" i="6"/>
  <c r="M183" i="6"/>
  <c r="Q182" i="6"/>
  <c r="O182" i="6"/>
  <c r="M182" i="6"/>
  <c r="Q181" i="6"/>
  <c r="O181" i="6"/>
  <c r="M181" i="6"/>
  <c r="Q180" i="6"/>
  <c r="O180" i="6"/>
  <c r="M180" i="6"/>
  <c r="Q179" i="6"/>
  <c r="O179" i="6"/>
  <c r="M179" i="6"/>
  <c r="Q178" i="6"/>
  <c r="O178" i="6"/>
  <c r="M178" i="6"/>
  <c r="Q177" i="6"/>
  <c r="O177" i="6"/>
  <c r="M177" i="6"/>
  <c r="Q176" i="6"/>
  <c r="O176" i="6"/>
  <c r="M176" i="6"/>
  <c r="Q175" i="6"/>
  <c r="O175" i="6"/>
  <c r="M175" i="6"/>
  <c r="Q169" i="6"/>
  <c r="O169" i="6"/>
  <c r="M169" i="6"/>
  <c r="Q168" i="6"/>
  <c r="O168" i="6"/>
  <c r="M168" i="6"/>
  <c r="Q163" i="6"/>
  <c r="O163" i="6"/>
  <c r="M163" i="6"/>
  <c r="Q162" i="6"/>
  <c r="O162" i="6"/>
  <c r="M162" i="6"/>
  <c r="Q63" i="6"/>
  <c r="O63" i="6"/>
  <c r="M63" i="6"/>
  <c r="Q61" i="6"/>
  <c r="O61" i="6"/>
  <c r="M61" i="6"/>
  <c r="Q885" i="6"/>
  <c r="O885" i="6"/>
  <c r="M885" i="6"/>
  <c r="Q884" i="6"/>
  <c r="O884" i="6"/>
  <c r="M884" i="6"/>
  <c r="Q879" i="6"/>
  <c r="O879" i="6"/>
  <c r="M879" i="6"/>
  <c r="Q877" i="6"/>
  <c r="O877" i="6"/>
  <c r="M877" i="6"/>
  <c r="Q873" i="6"/>
  <c r="O873" i="6"/>
  <c r="M873" i="6"/>
  <c r="Q868" i="6"/>
  <c r="O868" i="6"/>
  <c r="M868" i="6"/>
  <c r="Q863" i="6"/>
  <c r="M863" i="6"/>
  <c r="Q878" i="6"/>
  <c r="O878" i="6"/>
  <c r="M878" i="6"/>
  <c r="Q872" i="6"/>
  <c r="O872" i="6"/>
  <c r="M872" i="6"/>
  <c r="Q867" i="6"/>
  <c r="O867" i="6"/>
  <c r="M867" i="6"/>
  <c r="Q862" i="6"/>
  <c r="O862" i="6"/>
  <c r="M862" i="6"/>
  <c r="Q858" i="6"/>
  <c r="M858" i="6"/>
  <c r="Q857" i="6"/>
  <c r="O857" i="6"/>
  <c r="M857" i="6"/>
  <c r="Q853" i="6"/>
  <c r="O853" i="6"/>
  <c r="M853" i="6"/>
  <c r="Q852" i="6"/>
  <c r="O852" i="6"/>
  <c r="M852" i="6"/>
  <c r="Q851" i="6"/>
  <c r="O851" i="6"/>
  <c r="M851" i="6"/>
  <c r="Q850" i="6"/>
  <c r="O850" i="6"/>
  <c r="M850" i="6"/>
  <c r="Q849" i="6"/>
  <c r="O849" i="6"/>
  <c r="M849" i="6"/>
  <c r="Q848" i="6"/>
  <c r="O848" i="6"/>
  <c r="M848" i="6"/>
  <c r="Q846" i="6"/>
  <c r="O846" i="6"/>
  <c r="M846" i="6"/>
  <c r="Q844" i="6"/>
  <c r="O844" i="6"/>
  <c r="M844" i="6"/>
  <c r="Q842" i="6"/>
  <c r="O842" i="6"/>
  <c r="M842" i="6"/>
  <c r="Q840" i="6"/>
  <c r="O840" i="6"/>
  <c r="M840" i="6"/>
  <c r="Q839" i="6"/>
  <c r="O839" i="6"/>
  <c r="M839" i="6"/>
  <c r="Q838" i="6"/>
  <c r="O838" i="6"/>
  <c r="M838" i="6"/>
  <c r="Q837" i="6"/>
  <c r="O837" i="6"/>
  <c r="M837" i="6"/>
  <c r="Q836" i="6"/>
  <c r="O836" i="6"/>
  <c r="M836" i="6"/>
  <c r="Q835" i="6"/>
  <c r="O835" i="6"/>
  <c r="M835" i="6"/>
  <c r="Q833" i="6"/>
  <c r="O833" i="6"/>
  <c r="M833" i="6"/>
  <c r="Q831" i="6"/>
  <c r="O831" i="6"/>
  <c r="M831" i="6"/>
  <c r="Q827" i="6"/>
  <c r="O827" i="6"/>
  <c r="M827" i="6"/>
  <c r="Q826" i="6"/>
  <c r="O826" i="6"/>
  <c r="M826" i="6"/>
  <c r="Q825" i="6"/>
  <c r="O825" i="6"/>
  <c r="M825" i="6"/>
  <c r="Q824" i="6"/>
  <c r="O824" i="6"/>
  <c r="M824" i="6"/>
  <c r="Q823" i="6"/>
  <c r="O823" i="6"/>
  <c r="M823" i="6"/>
  <c r="Q822" i="6"/>
  <c r="O822" i="6"/>
  <c r="M822" i="6"/>
  <c r="Q821" i="6"/>
  <c r="O821" i="6"/>
  <c r="M821" i="6"/>
  <c r="Q820" i="6"/>
  <c r="O820" i="6"/>
  <c r="M820" i="6"/>
  <c r="Q819" i="6"/>
  <c r="O819" i="6"/>
  <c r="M819" i="6"/>
  <c r="Q818" i="6"/>
  <c r="O818" i="6"/>
  <c r="M818" i="6"/>
  <c r="Q817" i="6"/>
  <c r="O817" i="6"/>
  <c r="M817" i="6"/>
  <c r="Q816" i="6"/>
  <c r="O816" i="6"/>
  <c r="M816" i="6"/>
  <c r="Q812" i="6"/>
  <c r="O812" i="6"/>
  <c r="M812" i="6"/>
  <c r="Q811" i="6"/>
  <c r="O811" i="6"/>
  <c r="M811" i="6"/>
  <c r="Q807" i="6"/>
  <c r="O807" i="6"/>
  <c r="M807" i="6"/>
  <c r="Q806" i="6"/>
  <c r="O806" i="6"/>
  <c r="M806" i="6"/>
  <c r="Q802" i="6"/>
  <c r="O802" i="6"/>
  <c r="M802" i="6"/>
  <c r="Q801" i="6"/>
  <c r="O801" i="6"/>
  <c r="M801" i="6"/>
  <c r="Q797" i="6"/>
  <c r="O797" i="6"/>
  <c r="M797" i="6"/>
  <c r="Q795" i="6"/>
  <c r="O795" i="6"/>
  <c r="M795" i="6"/>
  <c r="Q794" i="6"/>
  <c r="O794" i="6"/>
  <c r="M794" i="6"/>
  <c r="Q793" i="6"/>
  <c r="O793" i="6"/>
  <c r="M793" i="6"/>
  <c r="Q792" i="6"/>
  <c r="O792" i="6"/>
  <c r="M792" i="6"/>
  <c r="Q789" i="6"/>
  <c r="O789" i="6"/>
  <c r="M789" i="6"/>
  <c r="Q788" i="6"/>
  <c r="O788" i="6"/>
  <c r="M788" i="6"/>
  <c r="Q774" i="6"/>
  <c r="O774" i="6"/>
  <c r="M774" i="6"/>
  <c r="Q771" i="6"/>
  <c r="O771" i="6"/>
  <c r="M771" i="6"/>
  <c r="Q767" i="6"/>
  <c r="O767" i="6"/>
  <c r="M767" i="6"/>
  <c r="Q715" i="6"/>
  <c r="O715" i="6"/>
  <c r="M715" i="6"/>
  <c r="Q713" i="6"/>
  <c r="M713" i="6"/>
  <c r="Q712" i="6"/>
  <c r="O712" i="6"/>
  <c r="M712" i="6"/>
  <c r="Q706" i="6"/>
  <c r="O706" i="6"/>
  <c r="M706" i="6"/>
  <c r="Q685" i="6"/>
  <c r="O685" i="6"/>
  <c r="M685" i="6"/>
  <c r="Q668" i="6"/>
  <c r="O668" i="6"/>
  <c r="M668" i="6"/>
  <c r="Q661" i="6"/>
  <c r="O661" i="6"/>
  <c r="M661" i="6"/>
  <c r="Q657" i="6"/>
  <c r="O657" i="6"/>
  <c r="M657" i="6"/>
  <c r="Q656" i="6"/>
  <c r="O656" i="6"/>
  <c r="M656" i="6"/>
  <c r="Q653" i="6"/>
  <c r="O653" i="6"/>
  <c r="M653" i="6"/>
  <c r="Q614" i="6"/>
  <c r="O614" i="6"/>
  <c r="M614" i="6"/>
  <c r="Q529" i="6"/>
  <c r="O529" i="6"/>
  <c r="M529" i="6"/>
  <c r="Q527" i="6"/>
  <c r="O527" i="6"/>
  <c r="M527" i="6"/>
  <c r="Q523" i="6"/>
  <c r="O523" i="6"/>
  <c r="M523" i="6"/>
  <c r="Q505" i="6"/>
  <c r="M505" i="6"/>
  <c r="Q477" i="6"/>
  <c r="M477" i="6"/>
  <c r="Q476" i="6"/>
  <c r="O476" i="6"/>
  <c r="M476" i="6"/>
  <c r="Q471" i="6"/>
  <c r="O471" i="6"/>
  <c r="M471" i="6"/>
  <c r="Q468" i="6"/>
  <c r="O468" i="6"/>
  <c r="M468" i="6"/>
  <c r="Q462" i="6"/>
  <c r="O462" i="6"/>
  <c r="M462" i="6"/>
  <c r="Q460" i="6"/>
  <c r="O460" i="6"/>
  <c r="M460" i="6"/>
  <c r="Q455" i="6"/>
  <c r="O455" i="6"/>
  <c r="M455" i="6"/>
  <c r="Q407" i="6"/>
  <c r="O407" i="6"/>
  <c r="M407" i="6"/>
  <c r="Q402" i="6"/>
  <c r="M402" i="6"/>
  <c r="Q401" i="6"/>
  <c r="O401" i="6"/>
  <c r="M401" i="6"/>
  <c r="Q373" i="6"/>
  <c r="O373" i="6"/>
  <c r="M373" i="6"/>
  <c r="Q366" i="6"/>
  <c r="O366" i="6"/>
  <c r="M366" i="6"/>
  <c r="Q365" i="6"/>
  <c r="O365" i="6"/>
  <c r="M365" i="6"/>
  <c r="Q360" i="6"/>
  <c r="M360" i="6"/>
  <c r="Q354" i="6"/>
  <c r="M354" i="6"/>
  <c r="Q352" i="6"/>
  <c r="M352" i="6"/>
  <c r="Q346" i="6"/>
  <c r="O346" i="6"/>
  <c r="M346" i="6"/>
  <c r="Q328" i="6"/>
  <c r="O328" i="6"/>
  <c r="M328" i="6"/>
  <c r="Q280" i="6"/>
  <c r="O280" i="6"/>
  <c r="M280" i="6"/>
  <c r="Q279" i="6"/>
  <c r="O279" i="6"/>
  <c r="M279" i="6"/>
  <c r="Q290" i="6"/>
  <c r="O290" i="6"/>
  <c r="M290" i="6"/>
  <c r="Q238" i="6"/>
  <c r="O238" i="6"/>
  <c r="M238" i="6"/>
  <c r="Q235" i="6"/>
  <c r="O235" i="6"/>
  <c r="M235" i="6"/>
  <c r="Q215" i="6"/>
  <c r="O215" i="6"/>
  <c r="M215" i="6"/>
  <c r="Q212" i="6"/>
  <c r="O212" i="6"/>
  <c r="M212" i="6"/>
  <c r="Q196" i="6"/>
  <c r="O196" i="6"/>
  <c r="M196" i="6"/>
  <c r="Q184" i="6"/>
  <c r="O184" i="6"/>
  <c r="M184" i="6"/>
  <c r="Q167" i="6"/>
  <c r="O167" i="6"/>
  <c r="M167" i="6"/>
  <c r="Q166" i="6"/>
  <c r="O166" i="6"/>
  <c r="M166" i="6"/>
  <c r="Q165" i="6"/>
  <c r="O165" i="6"/>
  <c r="M165" i="6"/>
  <c r="Q164" i="6"/>
  <c r="O164" i="6"/>
  <c r="M164" i="6"/>
  <c r="Q158" i="6"/>
  <c r="O158" i="6"/>
  <c r="M158" i="6"/>
  <c r="Q108" i="6"/>
  <c r="O108" i="6"/>
  <c r="M108" i="6"/>
  <c r="Q107" i="6"/>
  <c r="O107" i="6"/>
  <c r="M107" i="6"/>
  <c r="Q74" i="6"/>
  <c r="O74" i="6"/>
  <c r="M74" i="6"/>
  <c r="Q62" i="6"/>
  <c r="O62" i="6"/>
  <c r="M62" i="6"/>
  <c r="Q928" i="6"/>
  <c r="O928" i="6"/>
  <c r="M928" i="6"/>
  <c r="Q779" i="6"/>
  <c r="O779" i="6"/>
  <c r="M779" i="6"/>
  <c r="Q703" i="6"/>
  <c r="O703" i="6"/>
  <c r="M703" i="6"/>
  <c r="Q647" i="6"/>
  <c r="O647" i="6"/>
  <c r="M647" i="6"/>
  <c r="Q634" i="6"/>
  <c r="O634" i="6"/>
  <c r="M634" i="6"/>
  <c r="Q491" i="6"/>
  <c r="O491" i="6"/>
  <c r="M491" i="6"/>
  <c r="Q489" i="6"/>
  <c r="O489" i="6"/>
  <c r="M489" i="6"/>
  <c r="Q486" i="6"/>
  <c r="O486" i="6"/>
  <c r="M486" i="6"/>
  <c r="Q467" i="6"/>
  <c r="O467" i="6"/>
  <c r="M467" i="6"/>
  <c r="Q452" i="6"/>
  <c r="O452" i="6"/>
  <c r="M452" i="6"/>
  <c r="Q432" i="6"/>
  <c r="O432" i="6"/>
  <c r="M432" i="6"/>
  <c r="Q428" i="6"/>
  <c r="O428" i="6"/>
  <c r="M428" i="6"/>
  <c r="Q388" i="6"/>
  <c r="O388" i="6"/>
  <c r="M388" i="6"/>
  <c r="Q387" i="6"/>
  <c r="O387" i="6"/>
  <c r="M387" i="6"/>
  <c r="Q384" i="6"/>
  <c r="O384" i="6"/>
  <c r="M384" i="6"/>
  <c r="Q380" i="6"/>
  <c r="O380" i="6"/>
  <c r="M380" i="6"/>
  <c r="Q379" i="6"/>
  <c r="O379" i="6"/>
  <c r="M379" i="6"/>
  <c r="Q376" i="6"/>
  <c r="O376" i="6"/>
  <c r="M376" i="6"/>
  <c r="Q317" i="6"/>
  <c r="O317" i="6"/>
  <c r="M317" i="6"/>
  <c r="Q304" i="6"/>
  <c r="O304" i="6"/>
  <c r="M304" i="6"/>
  <c r="Q301" i="6"/>
  <c r="O301" i="6"/>
  <c r="M301" i="6"/>
  <c r="Q299" i="6"/>
  <c r="O299" i="6"/>
  <c r="M299" i="6"/>
  <c r="Q287" i="6"/>
  <c r="O287" i="6"/>
  <c r="M287" i="6"/>
  <c r="Q286" i="6"/>
  <c r="O286" i="6"/>
  <c r="M286" i="6"/>
  <c r="Q285" i="6"/>
  <c r="O285" i="6"/>
  <c r="M285" i="6"/>
  <c r="Q272" i="6"/>
  <c r="O272" i="6"/>
  <c r="M272" i="6"/>
  <c r="Q268" i="6"/>
  <c r="O268" i="6"/>
  <c r="M268" i="6"/>
  <c r="Q267" i="6"/>
  <c r="O267" i="6"/>
  <c r="M267" i="6"/>
  <c r="Q262" i="6"/>
  <c r="M262" i="6"/>
  <c r="Q259" i="6"/>
  <c r="O259" i="6"/>
  <c r="M259" i="6"/>
  <c r="Q253" i="6"/>
  <c r="O253" i="6"/>
  <c r="M253" i="6"/>
  <c r="Q219" i="6"/>
  <c r="O219" i="6"/>
  <c r="M219" i="6"/>
  <c r="Q127" i="6"/>
  <c r="O127" i="6"/>
  <c r="M127" i="6"/>
  <c r="Q126" i="6"/>
  <c r="O126" i="6"/>
  <c r="M126" i="6"/>
  <c r="Q115" i="6"/>
  <c r="O115" i="6"/>
  <c r="M115" i="6"/>
  <c r="Q86" i="6"/>
  <c r="O86" i="6"/>
  <c r="M86" i="6"/>
  <c r="Q70" i="6"/>
  <c r="M70" i="6"/>
  <c r="Q69" i="6"/>
  <c r="O69" i="6"/>
  <c r="M69" i="6"/>
  <c r="Q68" i="6"/>
  <c r="O68" i="6"/>
  <c r="M68" i="6"/>
  <c r="Q64" i="6"/>
  <c r="O64" i="6"/>
  <c r="M64" i="6"/>
  <c r="Q37" i="6"/>
  <c r="O37" i="6"/>
  <c r="M37" i="6"/>
  <c r="Q19" i="6"/>
  <c r="O19" i="6"/>
  <c r="M19" i="6"/>
  <c r="Q902" i="6"/>
  <c r="O902" i="6"/>
  <c r="M902" i="6"/>
  <c r="Q900" i="6"/>
  <c r="O900" i="6"/>
  <c r="M900" i="6"/>
  <c r="Q679" i="6"/>
  <c r="O679" i="6"/>
  <c r="M679" i="6"/>
  <c r="Q218" i="6"/>
  <c r="O218" i="6"/>
  <c r="M218" i="6"/>
  <c r="Q188" i="6"/>
  <c r="O188" i="6"/>
  <c r="M188" i="6"/>
  <c r="Q520" i="6"/>
  <c r="O520" i="6"/>
  <c r="M520" i="6"/>
  <c r="Q484" i="6"/>
  <c r="O484" i="6"/>
  <c r="M484" i="6"/>
  <c r="Q276" i="6"/>
  <c r="O276" i="6"/>
  <c r="M276" i="6"/>
  <c r="Q753" i="6"/>
  <c r="O753" i="6"/>
  <c r="M753" i="6"/>
  <c r="Q606" i="6"/>
  <c r="O606" i="6"/>
  <c r="M606" i="6"/>
  <c r="Q605" i="6"/>
  <c r="O605" i="6"/>
  <c r="M605" i="6"/>
  <c r="Q604" i="6"/>
  <c r="O604" i="6"/>
  <c r="M604" i="6"/>
  <c r="Q603" i="6"/>
  <c r="O603" i="6"/>
  <c r="M603" i="6"/>
  <c r="Q601" i="6"/>
  <c r="O601" i="6"/>
  <c r="M601" i="6"/>
  <c r="Q602" i="6"/>
  <c r="O602" i="6"/>
  <c r="M602" i="6"/>
  <c r="Q599" i="6"/>
  <c r="O599" i="6"/>
  <c r="M599" i="6"/>
  <c r="Q593" i="6"/>
  <c r="O593" i="6"/>
  <c r="M593" i="6"/>
  <c r="Q596" i="6"/>
  <c r="O596" i="6"/>
  <c r="M596" i="6"/>
  <c r="Q417" i="6"/>
  <c r="O417" i="6"/>
  <c r="M417" i="6"/>
  <c r="O427" i="6"/>
  <c r="M427" i="6"/>
  <c r="Q57" i="6"/>
  <c r="O57" i="6"/>
  <c r="M57" i="6"/>
  <c r="Q435" i="6"/>
  <c r="O435" i="6"/>
  <c r="M435" i="6"/>
  <c r="Q394" i="6"/>
  <c r="O394" i="6"/>
  <c r="M394" i="6"/>
  <c r="Q56" i="6"/>
  <c r="O56" i="6"/>
  <c r="M56" i="6"/>
  <c r="Q638" i="6"/>
  <c r="O638" i="6"/>
  <c r="M638" i="6"/>
  <c r="Q35" i="6"/>
  <c r="O35" i="6"/>
  <c r="M35" i="6"/>
  <c r="Q31" i="6"/>
  <c r="O31" i="6"/>
  <c r="M31" i="6"/>
  <c r="Q25" i="6"/>
  <c r="O25" i="6"/>
  <c r="M25" i="6"/>
  <c r="Q21" i="6"/>
  <c r="O21" i="6"/>
  <c r="M21" i="6"/>
  <c r="Q757" i="6"/>
  <c r="O757" i="6"/>
  <c r="M757" i="6"/>
  <c r="Q756" i="6"/>
  <c r="O756" i="6"/>
  <c r="M756" i="6"/>
  <c r="Q755" i="6"/>
  <c r="O755" i="6"/>
  <c r="M755" i="6"/>
  <c r="Q754" i="6"/>
  <c r="O754" i="6"/>
  <c r="M754" i="6"/>
  <c r="Q483" i="6"/>
  <c r="O483" i="6"/>
  <c r="M483" i="6"/>
  <c r="Q482" i="6"/>
  <c r="O482" i="6"/>
  <c r="M482" i="6"/>
  <c r="Q481" i="6"/>
  <c r="O481" i="6"/>
  <c r="M481" i="6"/>
  <c r="Q479" i="6"/>
  <c r="O479" i="6"/>
  <c r="M479" i="6"/>
  <c r="Q480" i="6"/>
  <c r="O480" i="6"/>
  <c r="M480" i="6"/>
  <c r="Q893" i="6"/>
  <c r="O893" i="6"/>
  <c r="M893" i="6"/>
  <c r="Q892" i="6"/>
  <c r="O892" i="6"/>
  <c r="M892" i="6"/>
  <c r="Q889" i="6"/>
  <c r="O889" i="6"/>
  <c r="M889" i="6"/>
  <c r="Q888" i="6"/>
  <c r="O888" i="6"/>
  <c r="M888" i="6"/>
  <c r="Q887" i="6"/>
  <c r="O887" i="6"/>
  <c r="M887" i="6"/>
  <c r="Q646" i="6"/>
  <c r="O646" i="6"/>
  <c r="M646" i="6"/>
  <c r="Q645" i="6"/>
  <c r="O645" i="6"/>
  <c r="M645" i="6"/>
  <c r="Q643" i="6"/>
  <c r="O643" i="6"/>
  <c r="M643" i="6"/>
  <c r="Q320" i="6"/>
  <c r="O320" i="6"/>
  <c r="M320" i="6"/>
  <c r="Q283" i="6"/>
  <c r="O283" i="6"/>
  <c r="M283" i="6"/>
  <c r="Q281" i="6"/>
  <c r="O281" i="6"/>
  <c r="M281" i="6"/>
  <c r="Q676" i="6"/>
  <c r="O676" i="6"/>
  <c r="M676" i="6"/>
  <c r="Q644" i="6"/>
  <c r="O644" i="6"/>
  <c r="M644" i="6"/>
  <c r="Q97" i="6"/>
  <c r="O97" i="6"/>
  <c r="M97" i="6"/>
  <c r="Q96" i="6"/>
  <c r="O96" i="6"/>
  <c r="M96" i="6"/>
  <c r="Q95" i="6"/>
  <c r="O95" i="6"/>
  <c r="M95" i="6"/>
  <c r="Q94" i="6"/>
  <c r="O94" i="6"/>
  <c r="M94" i="6"/>
  <c r="Q678" i="6"/>
  <c r="O678" i="6"/>
  <c r="M678" i="6"/>
  <c r="Q677" i="6"/>
  <c r="O677" i="6"/>
  <c r="M677" i="6"/>
  <c r="Q368" i="6"/>
  <c r="O368" i="6"/>
  <c r="M368" i="6"/>
  <c r="Q118" i="6"/>
  <c r="O118" i="6"/>
  <c r="M118" i="6"/>
  <c r="Q629" i="6"/>
  <c r="O629" i="6"/>
  <c r="M629" i="6"/>
  <c r="Q612" i="6"/>
  <c r="O612" i="6"/>
  <c r="M612" i="6"/>
  <c r="Q539" i="6"/>
  <c r="O539" i="6"/>
  <c r="M539" i="6"/>
  <c r="Q496" i="6"/>
  <c r="O496" i="6"/>
  <c r="M496" i="6"/>
  <c r="Q495" i="6"/>
  <c r="O495" i="6"/>
  <c r="M495" i="6"/>
  <c r="Q305" i="6"/>
  <c r="O305" i="6"/>
  <c r="M305" i="6"/>
  <c r="Q441" i="6"/>
  <c r="O441" i="6"/>
  <c r="M441" i="6"/>
  <c r="Q440" i="6"/>
  <c r="O440" i="6"/>
  <c r="M440" i="6"/>
  <c r="Q192" i="6"/>
  <c r="O192" i="6"/>
  <c r="M192" i="6"/>
  <c r="Q581" i="6"/>
  <c r="O581" i="6"/>
  <c r="M581" i="6"/>
  <c r="Q186" i="6"/>
  <c r="O186" i="6"/>
  <c r="M186" i="6"/>
  <c r="Q764" i="6"/>
  <c r="O764" i="6"/>
  <c r="M764" i="6"/>
  <c r="Q763" i="6"/>
  <c r="M763" i="6"/>
  <c r="Q762" i="6"/>
  <c r="O762" i="6"/>
  <c r="M762" i="6"/>
  <c r="Q761" i="6"/>
  <c r="O761" i="6"/>
  <c r="M761" i="6"/>
  <c r="Q499" i="6"/>
  <c r="O499" i="6"/>
  <c r="M499" i="6"/>
  <c r="Q899" i="6"/>
  <c r="O899" i="6"/>
  <c r="M899" i="6"/>
  <c r="Q890" i="6"/>
  <c r="O890" i="6"/>
  <c r="M890" i="6"/>
  <c r="Q448" i="6"/>
  <c r="O448" i="6"/>
  <c r="M448" i="6"/>
  <c r="Q250" i="6"/>
  <c r="O250" i="6"/>
  <c r="M250" i="6"/>
  <c r="Q886" i="6"/>
  <c r="O886" i="6"/>
  <c r="M886" i="6"/>
  <c r="Q444" i="6"/>
  <c r="O444" i="6"/>
  <c r="M444" i="6"/>
  <c r="Q535" i="6"/>
  <c r="O535" i="6"/>
  <c r="M535" i="6"/>
  <c r="Q534" i="6"/>
  <c r="O534" i="6"/>
  <c r="M534" i="6"/>
  <c r="Q533" i="6"/>
  <c r="O533" i="6"/>
  <c r="M533" i="6"/>
  <c r="Q334" i="6"/>
  <c r="O334" i="6"/>
  <c r="M334" i="6"/>
  <c r="Q256" i="6"/>
  <c r="O256" i="6"/>
  <c r="M256" i="6"/>
  <c r="Q554" i="6"/>
  <c r="O554" i="6"/>
  <c r="M554" i="6"/>
  <c r="Q671" i="6"/>
  <c r="O671" i="6"/>
  <c r="M671" i="6"/>
  <c r="Q577" i="6"/>
  <c r="O577" i="6"/>
  <c r="M577" i="6"/>
  <c r="Q568" i="6"/>
  <c r="O568" i="6"/>
  <c r="M568" i="6"/>
  <c r="Q564" i="6"/>
  <c r="O564" i="6"/>
  <c r="M564" i="6"/>
  <c r="Q557" i="6"/>
  <c r="O557" i="6"/>
  <c r="M557" i="6"/>
  <c r="Q540" i="6"/>
  <c r="O540" i="6"/>
  <c r="M540" i="6"/>
  <c r="Q573" i="6"/>
  <c r="O573" i="6"/>
  <c r="M573" i="6"/>
  <c r="Q907" i="6"/>
  <c r="O907" i="6"/>
  <c r="M907" i="6"/>
  <c r="Q699" i="6"/>
  <c r="O699" i="6"/>
  <c r="M699" i="6"/>
  <c r="Q696" i="6"/>
  <c r="O696" i="6"/>
  <c r="M696" i="6"/>
  <c r="Q693" i="6"/>
  <c r="O693" i="6"/>
  <c r="M693" i="6"/>
  <c r="Q682" i="6"/>
  <c r="O682" i="6"/>
  <c r="M682" i="6"/>
  <c r="Q652" i="6"/>
  <c r="O652" i="6"/>
  <c r="M652" i="6"/>
  <c r="Q632" i="6"/>
  <c r="O632" i="6"/>
  <c r="M632" i="6"/>
  <c r="Q631" i="6"/>
  <c r="O631" i="6"/>
  <c r="M631" i="6"/>
  <c r="Q630" i="6"/>
  <c r="O630" i="6"/>
  <c r="M630" i="6"/>
  <c r="Q576" i="6"/>
  <c r="O576" i="6"/>
  <c r="M576" i="6"/>
  <c r="Q575" i="6"/>
  <c r="O575" i="6"/>
  <c r="M575" i="6"/>
  <c r="Q572" i="6"/>
  <c r="O572" i="6"/>
  <c r="M572" i="6"/>
  <c r="Q559" i="6"/>
  <c r="O559" i="6"/>
  <c r="M559" i="6"/>
  <c r="Q556" i="6"/>
  <c r="O556" i="6"/>
  <c r="M556" i="6"/>
  <c r="Q553" i="6"/>
  <c r="O553" i="6"/>
  <c r="M553" i="6"/>
  <c r="Q552" i="6"/>
  <c r="O552" i="6"/>
  <c r="M552" i="6"/>
  <c r="Q550" i="6"/>
  <c r="O550" i="6"/>
  <c r="M550" i="6"/>
  <c r="Q549" i="6"/>
  <c r="O549" i="6"/>
  <c r="M549" i="6"/>
  <c r="Q548" i="6"/>
  <c r="O548" i="6"/>
  <c r="M548" i="6"/>
  <c r="Q545" i="6"/>
  <c r="O545" i="6"/>
  <c r="M545" i="6"/>
  <c r="Q543" i="6"/>
  <c r="O543" i="6"/>
  <c r="M543" i="6"/>
  <c r="Q450" i="6"/>
  <c r="O450" i="6"/>
  <c r="M450" i="6"/>
  <c r="Q343" i="6"/>
  <c r="O343" i="6"/>
  <c r="M343" i="6"/>
  <c r="Q333" i="6"/>
  <c r="O333" i="6"/>
  <c r="M333" i="6"/>
  <c r="Q258" i="6"/>
  <c r="O258" i="6"/>
  <c r="M258" i="6"/>
  <c r="Q255" i="6"/>
  <c r="O255" i="6"/>
  <c r="M255" i="6"/>
  <c r="Q193" i="6"/>
  <c r="O193" i="6"/>
  <c r="M193" i="6"/>
  <c r="Q75" i="6"/>
  <c r="O75" i="6"/>
  <c r="M75" i="6"/>
  <c r="Q665" i="6"/>
  <c r="O665" i="6"/>
  <c r="M665" i="6"/>
  <c r="Q560" i="6"/>
  <c r="O560" i="6"/>
  <c r="M560" i="6"/>
  <c r="Q701" i="6"/>
  <c r="O701" i="6"/>
  <c r="M701" i="6"/>
  <c r="Q90" i="6"/>
  <c r="O90" i="6"/>
  <c r="M90" i="6"/>
  <c r="Q93" i="6"/>
  <c r="O93" i="6"/>
  <c r="M93" i="6"/>
  <c r="Q89" i="6"/>
  <c r="O89" i="6"/>
  <c r="M89" i="6"/>
  <c r="Q91" i="6"/>
  <c r="O91" i="6"/>
  <c r="M91" i="6"/>
  <c r="Q88" i="6"/>
  <c r="O88" i="6"/>
  <c r="M88" i="6"/>
  <c r="Q590" i="6"/>
  <c r="O590" i="6"/>
  <c r="M590" i="6"/>
  <c r="Q321" i="6"/>
  <c r="O321" i="6"/>
  <c r="M321" i="6"/>
  <c r="Q537" i="6"/>
  <c r="O537" i="6"/>
  <c r="M537" i="6"/>
  <c r="Q227" i="6"/>
  <c r="O227" i="6"/>
  <c r="M227" i="6"/>
  <c r="Q229" i="6"/>
  <c r="O229" i="6"/>
  <c r="Q737" i="6"/>
  <c r="O737" i="6"/>
  <c r="M737" i="6"/>
  <c r="Q733" i="6"/>
  <c r="O733" i="6"/>
  <c r="M733" i="6"/>
  <c r="Q728" i="6"/>
  <c r="O728" i="6"/>
  <c r="M728" i="6"/>
  <c r="Q246" i="6"/>
  <c r="O246" i="6"/>
  <c r="M246" i="6"/>
  <c r="Q137" i="6"/>
  <c r="O137" i="6"/>
  <c r="M137" i="6"/>
  <c r="Q77" i="6"/>
  <c r="O77" i="6"/>
  <c r="M77" i="6"/>
  <c r="Q723" i="6"/>
  <c r="O723" i="6"/>
  <c r="M723" i="6"/>
  <c r="Q741" i="6"/>
  <c r="O741" i="6"/>
  <c r="M741" i="6"/>
  <c r="Q732" i="6"/>
  <c r="O732" i="6"/>
  <c r="M732" i="6"/>
  <c r="Q727" i="6"/>
  <c r="O727" i="6"/>
  <c r="M727" i="6"/>
  <c r="Q722" i="6"/>
  <c r="O722" i="6"/>
  <c r="M722" i="6"/>
  <c r="Q325" i="6"/>
  <c r="O325" i="6"/>
  <c r="M325" i="6"/>
  <c r="Q39" i="6"/>
  <c r="O39" i="6"/>
  <c r="M39" i="6"/>
  <c r="Q929" i="6" l="1"/>
  <c r="M929" i="6"/>
  <c r="O929" i="6"/>
</calcChain>
</file>

<file path=xl/sharedStrings.xml><?xml version="1.0" encoding="utf-8"?>
<sst xmlns="http://schemas.openxmlformats.org/spreadsheetml/2006/main" count="4417" uniqueCount="732">
  <si>
    <t>CLIPS PEQUEÑO</t>
  </si>
  <si>
    <t>CORRECTOR LIQUIDO, TIPO LAPIZ</t>
  </si>
  <si>
    <t>FOLDERS 8 1/2 X 13</t>
  </si>
  <si>
    <t xml:space="preserve">LAPIZ </t>
  </si>
  <si>
    <t>LIBRO RECORD DE 300</t>
  </si>
  <si>
    <t>LIBRO RECORD DE 500</t>
  </si>
  <si>
    <t>MARCADORES AZUL</t>
  </si>
  <si>
    <t>MARCADORES NEGRO</t>
  </si>
  <si>
    <t>PAPEL BOND 8 1/2 X 11</t>
  </si>
  <si>
    <t>PAPEL BOND 8 1/2 X 13</t>
  </si>
  <si>
    <t>PAPEL BOND 8 1/2 X 14</t>
  </si>
  <si>
    <t xml:space="preserve">PAPEL CONTINUO 9 1/2 X 5 1/2 </t>
  </si>
  <si>
    <t xml:space="preserve">PORTA LAPIZ </t>
  </si>
  <si>
    <t>REGLAS PLASTICA</t>
  </si>
  <si>
    <t>RESALTADOR MAMEY</t>
  </si>
  <si>
    <t>RESALTADOR VERDE</t>
  </si>
  <si>
    <t>TIJERA</t>
  </si>
  <si>
    <t>PAPEL CARBON 8 1/2 X 11</t>
  </si>
  <si>
    <t>PAPEL CARBON 8 1/2 X 13</t>
  </si>
  <si>
    <t>PAPEL FAX</t>
  </si>
  <si>
    <t>FOLDERS 8 1/2 X 11</t>
  </si>
  <si>
    <t>FOLDERS PARTITION 8 1/2 X 11 ROJO VINO</t>
  </si>
  <si>
    <t>FOLDERS PARTITION 8 1/2 X 11 VERDE</t>
  </si>
  <si>
    <t>DECLARACION DESCRIPTIVA Y ESTIMATIVA</t>
  </si>
  <si>
    <t>FICHA DE LEVANTAMIENTO URBANA</t>
  </si>
  <si>
    <t>REPORTE DE INGRESO EXTRAPESUPUESTARIO</t>
  </si>
  <si>
    <t>CARPETA AZUL DE VINIL</t>
  </si>
  <si>
    <t>CLORO</t>
  </si>
  <si>
    <t xml:space="preserve">DISPENSADOR DE JABON </t>
  </si>
  <si>
    <t>ESCOBILLONES GRANDES</t>
  </si>
  <si>
    <t>BOLIGRAFO NEGRO</t>
  </si>
  <si>
    <t>BOLIGRAFO ROJO</t>
  </si>
  <si>
    <t>CERA PARA CONTAR DINERO</t>
  </si>
  <si>
    <t>CINTA CORRECTORA BROTHER</t>
  </si>
  <si>
    <t>CINTA EPSON LX 350</t>
  </si>
  <si>
    <t>DISPENSADOR PARA CINTA</t>
  </si>
  <si>
    <t>GANCHO PARA FOLDERS</t>
  </si>
  <si>
    <t>GOMA DE BORRA</t>
  </si>
  <si>
    <t>LABEL PARA FOLDERS</t>
  </si>
  <si>
    <t>MINA 0.5</t>
  </si>
  <si>
    <t>MINA 0.7</t>
  </si>
  <si>
    <t>MOUSE</t>
  </si>
  <si>
    <t>MOUSE PAD</t>
  </si>
  <si>
    <t>PEGAMENTO EN BARRA GRANDE</t>
  </si>
  <si>
    <t>PEGAMENTO EN BARRA PEQUEÑO</t>
  </si>
  <si>
    <t>PORTA CLIPS</t>
  </si>
  <si>
    <t>RESALTADOR AMARILLO</t>
  </si>
  <si>
    <t>TECLADO USB</t>
  </si>
  <si>
    <t xml:space="preserve">CARTUCHO 28 TRICOLOR </t>
  </si>
  <si>
    <t>CARTUCHO 920 XL AMARILLO</t>
  </si>
  <si>
    <t>CARTUCHO HP 670 AMARILLO</t>
  </si>
  <si>
    <t>CARTUCHO HP 670 AZUL</t>
  </si>
  <si>
    <t>CARTUCHO HP 670 MAGENTA</t>
  </si>
  <si>
    <t>CARTUCHO HP 670 NEGRO</t>
  </si>
  <si>
    <t>CARTUCHO HP 727 CYAN</t>
  </si>
  <si>
    <t>CARTUCHO HP 727 GRAY</t>
  </si>
  <si>
    <t>CARTUCHO HP 727 MAGENTA</t>
  </si>
  <si>
    <t>CARTUCHO HP 727 MATE BLACK</t>
  </si>
  <si>
    <t>CARTUCHO HP 727 YELLOW</t>
  </si>
  <si>
    <t>CINTA DE ESCRIBIR BROTHER</t>
  </si>
  <si>
    <t>TONER CANON 118 AMARILLO</t>
  </si>
  <si>
    <t>TONER CANON 118 AZUL</t>
  </si>
  <si>
    <t>TONER CANON 118 MAGENTA</t>
  </si>
  <si>
    <t>TONER CANON 118 NEGRO</t>
  </si>
  <si>
    <t>Unidad de Medida</t>
  </si>
  <si>
    <t>CARTUCHO HP 974 BLACK</t>
  </si>
  <si>
    <t>CARTUCHO HP 974 CYAN</t>
  </si>
  <si>
    <t>CARTUCHO HP 974 YELOW</t>
  </si>
  <si>
    <t>CARTUCHO HP 974 MAGENTA</t>
  </si>
  <si>
    <t xml:space="preserve">FORRO PARA ENCUADERNAL DE CARTON AZUL </t>
  </si>
  <si>
    <t>FORRO PARA ENCUADERNAR  CARTON CREMA</t>
  </si>
  <si>
    <t>SOLICITUD DE INSCRIPCION DE INMUEBLE</t>
  </si>
  <si>
    <t>ALMOHADILLA GRANDE</t>
  </si>
  <si>
    <t xml:space="preserve">CHINCHETA </t>
  </si>
  <si>
    <t>PERFORADORA METALICA DE DOS HOYOS</t>
  </si>
  <si>
    <t xml:space="preserve">CARTUCHO HP 27 </t>
  </si>
  <si>
    <t>CARTUCHO HP 727 PHOTO BLACK</t>
  </si>
  <si>
    <t>AVISO 1 DE PAPEL BOND FULL COLOR 5.5X8.5</t>
  </si>
  <si>
    <t>ESCOBA</t>
  </si>
  <si>
    <t>CLIPS GRANDE</t>
  </si>
  <si>
    <t>SACA GRAPA</t>
  </si>
  <si>
    <t>GOMITAS DE CAUCHO</t>
  </si>
  <si>
    <t>TABLA DE APOYO</t>
  </si>
  <si>
    <t>PAQUETE</t>
  </si>
  <si>
    <t>UNIDAD</t>
  </si>
  <si>
    <t>FARDO</t>
  </si>
  <si>
    <t>CAJA</t>
  </si>
  <si>
    <t>RESMA</t>
  </si>
  <si>
    <t>PAR</t>
  </si>
  <si>
    <t xml:space="preserve">BOTAS PROTECTORAS </t>
  </si>
  <si>
    <t>TRAJES DE BIO SEGURIDAD</t>
  </si>
  <si>
    <t>BANDEJA SANITIZANTE 3X1.25</t>
  </si>
  <si>
    <t>CORRECTOR LIQUIDO TIPO BROCHA</t>
  </si>
  <si>
    <t>ESCOBILLA PARA INODORO</t>
  </si>
  <si>
    <t>ESPIRAL BLANCO 5/8</t>
  </si>
  <si>
    <t>FOLDERS 8 1/2 X 13 COLGANTES</t>
  </si>
  <si>
    <t>GRAPA GRANDE</t>
  </si>
  <si>
    <t>GRAPA PEQUEÑA</t>
  </si>
  <si>
    <t>GRAPADORA DE METAL</t>
  </si>
  <si>
    <t>PERFORADORA DE TRES HOYOS</t>
  </si>
  <si>
    <t>VALE DE RETIRO DE DOCUMENTOS</t>
  </si>
  <si>
    <t>TALONARIOS</t>
  </si>
  <si>
    <t>ROLLO</t>
  </si>
  <si>
    <t>DISPENSADOR DE PAPEL HIGIENICO</t>
  </si>
  <si>
    <t>ARMAZON PARA ARCHIVO 8½ X 11</t>
  </si>
  <si>
    <t>CARTUCHO 920 XL AZUL</t>
  </si>
  <si>
    <t>PEGAMENTO LIQUIDO UHU GRANDE</t>
  </si>
  <si>
    <t>TONER CANON 137</t>
  </si>
  <si>
    <t>B1500000010</t>
  </si>
  <si>
    <t>B1500000007</t>
  </si>
  <si>
    <t>B1500000086</t>
  </si>
  <si>
    <t>B15-107</t>
  </si>
  <si>
    <t>FG-159</t>
  </si>
  <si>
    <t>LIBRAS</t>
  </si>
  <si>
    <t>GALON</t>
  </si>
  <si>
    <t>TOTAL:</t>
  </si>
  <si>
    <t>N/D</t>
  </si>
  <si>
    <t>Fecha                         de Entrada</t>
  </si>
  <si>
    <t>NO. de Factura</t>
  </si>
  <si>
    <t>Código Institucional</t>
  </si>
  <si>
    <t>Descripción del activo o bien</t>
  </si>
  <si>
    <t xml:space="preserve">CD EN BLANCO </t>
  </si>
  <si>
    <t>DATOS DEL PROPIETARIO DEL EDIFICIO O MEJORA</t>
  </si>
  <si>
    <t>DVD CD</t>
  </si>
  <si>
    <t>ESPIRAL AZUL 1 PULG.</t>
  </si>
  <si>
    <t>ESPIRAL CREMA DE 1 PULG.</t>
  </si>
  <si>
    <t>ESPIRAL NEGRO 1/2 PULG.</t>
  </si>
  <si>
    <t>ESPIRAL TRANSPARENTE 1 PULG.</t>
  </si>
  <si>
    <t>ESPIRAL TRANSPARENTE 1/2 PULG.</t>
  </si>
  <si>
    <t>FOLDERS PARTITION 8 1/2 X 11 AZUL</t>
  </si>
  <si>
    <t>MASCARILLAS QUIRURGICAS 50/1</t>
  </si>
  <si>
    <t>FD-015246</t>
  </si>
  <si>
    <t>Fecha                         de Factura</t>
  </si>
  <si>
    <t>ALMOHADILLA PEQUEÑA</t>
  </si>
  <si>
    <t>FD-015675</t>
  </si>
  <si>
    <t>BANDEJA DE ESCRITORIO PLASCTICA</t>
  </si>
  <si>
    <t>FD-015659</t>
  </si>
  <si>
    <t>DISPENSADOR DE GEL</t>
  </si>
  <si>
    <t>ESPIRAL CREMA DE 1/2 PULG.</t>
  </si>
  <si>
    <t>JABÓN LIQUIDO LAVAPLATOS</t>
  </si>
  <si>
    <t>LETRERO SEÑAL PISO MOJADO</t>
  </si>
  <si>
    <t>CUBO CON EXPRIMIDOR 36 GL</t>
  </si>
  <si>
    <t>CARPETA DE VINIL</t>
  </si>
  <si>
    <t>FORRO PARA ENCUADERNAR AZUL PLASTICA 50/1</t>
  </si>
  <si>
    <t>FORRO PARA ENCUADERNAR TRANSPARENTE 50/1</t>
  </si>
  <si>
    <t>DESINFECTANTE DE PISOS</t>
  </si>
  <si>
    <t>GEL ANTIBACTERIAL 16 OZ.</t>
  </si>
  <si>
    <t>MASCARILLAS KN95 5/1</t>
  </si>
  <si>
    <t>FTG4081</t>
  </si>
  <si>
    <t>LENTES PROTECTORES</t>
  </si>
  <si>
    <t xml:space="preserve">DETERGENTE </t>
  </si>
  <si>
    <t xml:space="preserve">ALCOHOL ISOPROPILICO 70% </t>
  </si>
  <si>
    <t>ALMOHADILLA PARA SELLO R-538 </t>
  </si>
  <si>
    <t>AMBIENTADOR (SPRAY) 8OZ</t>
  </si>
  <si>
    <t>AMBIENTADOR PARA CARRO (PINITO)</t>
  </si>
  <si>
    <t>BANDEJA DE ESCRITORIO METAL 2/1</t>
  </si>
  <si>
    <t>BANDERAS NACIONALES (REVERSIBLE) TAMAÑO 6X10 PIES</t>
  </si>
  <si>
    <t>BOMBA DE (DESTAPAR TUBERIA)</t>
  </si>
  <si>
    <t>CAFÉ 1 LB(453.6G)</t>
  </si>
  <si>
    <t>CANALETA 2''PULG. COLOR:(BLANCO)LONGITUD:6 PIES</t>
  </si>
  <si>
    <t>CANALETA 4''PULG. COLOR:(BLANCO)LONGITUD:6 PIES</t>
  </si>
  <si>
    <t>CARGADOR+CABLE(MICRO USB) PARA CAMARA SONY</t>
  </si>
  <si>
    <t>CARGADOR+CABLE(TIPO C) PARA TABLET</t>
  </si>
  <si>
    <t>CARTUCHO 60 TRICOLOR</t>
  </si>
  <si>
    <t>CARTUCHO 712 (3ED67A) CYAN</t>
  </si>
  <si>
    <t>CARTUCHO 712 (3ED68A) MAGENTA</t>
  </si>
  <si>
    <t>CARTUCHO 712 (3ED69A) YELLOW</t>
  </si>
  <si>
    <t>CARTUCHO 712 (3ED70A) BLACK</t>
  </si>
  <si>
    <t xml:space="preserve">CERTIFICADO DE INSCRIPCION(TIMBRADA) 8.5X13 </t>
  </si>
  <si>
    <t>CREMORA GRANDE (35 OZ)</t>
  </si>
  <si>
    <t>CUBETA (PLASTICA)</t>
  </si>
  <si>
    <t>REMOVEDOR DE MANCHAS</t>
  </si>
  <si>
    <t xml:space="preserve">DESINFECTANTE BACTERIA Y VIRUS (SPRAY 18OZ.) </t>
  </si>
  <si>
    <t xml:space="preserve">ESCOBILLA LIMPIA CRISTAL </t>
  </si>
  <si>
    <t xml:space="preserve">EXTENSION ELECTRICA (100 PIES) </t>
  </si>
  <si>
    <t>FELPA (AZUL)</t>
  </si>
  <si>
    <t>FELPA (NEGRA)</t>
  </si>
  <si>
    <t>FELPA (ROJA)</t>
  </si>
  <si>
    <t>FOLDERS (TIMBRADO) INSTITUCIONAL</t>
  </si>
  <si>
    <t>FUNDAS 24X30 (AZUL)</t>
  </si>
  <si>
    <t>FUNDAS 28X35 (NEGRO)</t>
  </si>
  <si>
    <t>FUNDAS 55 GLS (NEGRO)</t>
  </si>
  <si>
    <t>GEL ANTIBACTERIAL ISOPROPILICO 70%</t>
  </si>
  <si>
    <t>JABON LIQUIDO (LAVAMANOS)</t>
  </si>
  <si>
    <t>LETREO (MISION, VISION Y VALORES)</t>
  </si>
  <si>
    <t>PAPEL BOND 8 1/2 X 11 (TIMBRADO EN HILO)</t>
  </si>
  <si>
    <t>PAPEL BOND 8 1/2 X 11 (TIMBRADO)</t>
  </si>
  <si>
    <t>PAPEL BOND 8 1/2 X 13 (TIMBRADO)</t>
  </si>
  <si>
    <t>PAPEL BOND 8 1/2X 11 (TIMBRADO HILO CARTON)</t>
  </si>
  <si>
    <t>PAPEL DE SUMADORA</t>
  </si>
  <si>
    <t>PAPEL HIGIENICO (GRANDE 12/1)</t>
  </si>
  <si>
    <t>PAPEL HIGIENICO (PEQUEÑO)</t>
  </si>
  <si>
    <t>PAPEL PLOTER (24X16)</t>
  </si>
  <si>
    <t>PAPEL PLOTER (36")</t>
  </si>
  <si>
    <t>PAPEL TOALLA CONTINUO (JUMBO 6/1)</t>
  </si>
  <si>
    <t>PORTAFOLIO PLASTICO</t>
  </si>
  <si>
    <t>POST-IT (3X5)</t>
  </si>
  <si>
    <t>RECIBO DE PAGO (PERAVIA)</t>
  </si>
  <si>
    <t>RECIBO DE PAGO (SAN FRANCISCO DE MACORIS)</t>
  </si>
  <si>
    <t>RECIBO DE PAGO (SANTIAGO)</t>
  </si>
  <si>
    <t>SERVILLETA (500/1)</t>
  </si>
  <si>
    <t>SOBRE (TIMBRADO) NO.10</t>
  </si>
  <si>
    <t>SOBRE MANILA (10 X 15)</t>
  </si>
  <si>
    <t>SOBRE MANILA (9 X 12)</t>
  </si>
  <si>
    <t>SOBRE MANILA TIMBRADO (BLANCO) 8 1/2 X12</t>
  </si>
  <si>
    <t>SOLICITUD DE CERTIFICACION (NO PROPIEDAD)</t>
  </si>
  <si>
    <t>TAMBOR CF232A COMPATIBLE</t>
  </si>
  <si>
    <t>TE CALIENTE MANZANILLA (CAJA 20 BOLSITAS)</t>
  </si>
  <si>
    <t>TE CALIENTE MENTA (CAJA 20 BOLSITAS)</t>
  </si>
  <si>
    <t>TE FRIO ICE 4C LIMON (5 LB.)</t>
  </si>
  <si>
    <t>TINTA P/SELLO (AZUL)</t>
  </si>
  <si>
    <t>TINTA P/SELLO (NEGRA)</t>
  </si>
  <si>
    <t>TINTA P/SELLO (ROJO)</t>
  </si>
  <si>
    <t>TINTA P/SELLO (VERDE)</t>
  </si>
  <si>
    <t>TONER 05A (CF505A) NEGRO</t>
  </si>
  <si>
    <t>TONER 131A (CF210) NEGRO COMPATIBLE</t>
  </si>
  <si>
    <t>TONER 12A (Q2612A) NEGRO COMPATIBLE</t>
  </si>
  <si>
    <t>TONER 131A (CF213) MAGENTA COMPATIBLE</t>
  </si>
  <si>
    <t>TONER 17A (CF217A) NEGRO</t>
  </si>
  <si>
    <t>TONER 15A (7115A) NEGRO</t>
  </si>
  <si>
    <t>TONER 202A (CF500) NEGRO COMPATIBLE</t>
  </si>
  <si>
    <t>TONER 202A (CF501) CYAN COMPATIBLE</t>
  </si>
  <si>
    <t>TONER 202A (CF502) YELLOW COMPATIBLE</t>
  </si>
  <si>
    <t>TONER 202A (CF503) MAGENTA COMPATIBLE</t>
  </si>
  <si>
    <t>TONER 203A (CF541) CYAN</t>
  </si>
  <si>
    <t>TONER 203A (CF543) MAGENTA</t>
  </si>
  <si>
    <t>TONER 203A ( CF540A) NEGRO</t>
  </si>
  <si>
    <t>TONER 203A (CF542A) YELOW</t>
  </si>
  <si>
    <t>TONER 26A (CF226A) NEGRO COMPATIBLE</t>
  </si>
  <si>
    <t>TONER 304A OPTIMOX PLUS</t>
  </si>
  <si>
    <t>TONER 30A (CF230A) NEGRO COMPATIBLE</t>
  </si>
  <si>
    <t>TONER 131A (CF211) CYAN COMPATIBLE</t>
  </si>
  <si>
    <t>TONER 410A (CF411) CYAN</t>
  </si>
  <si>
    <t>TONER 410A (CF413) MAGENTA</t>
  </si>
  <si>
    <t>TONER 410A (CF410A) NEGRO</t>
  </si>
  <si>
    <t xml:space="preserve">TONER 410A (CF410A) YELLOW </t>
  </si>
  <si>
    <t>TONER 53A (Q7553A) NEGRO</t>
  </si>
  <si>
    <t>TONER 653A (CF321) CYAN</t>
  </si>
  <si>
    <t>TONER 653A (CF322) YELLOW</t>
  </si>
  <si>
    <t>TONER 653A (CF323) MAGENTA</t>
  </si>
  <si>
    <t>TONER 78A (CE278A) NEGRO</t>
  </si>
  <si>
    <t>TONER 81A (CF281A) NEGRO</t>
  </si>
  <si>
    <t>TONER 131A (CF212 ) YELLOW COMPATIBLE</t>
  </si>
  <si>
    <t>VASOS DE 3 OZ. (PLASTICO)</t>
  </si>
  <si>
    <t>VASOS DE 10 OZ. (PLASTICO)</t>
  </si>
  <si>
    <t>ABRILLANTADOR DE LLANTAS</t>
  </si>
  <si>
    <t>FI-1112</t>
  </si>
  <si>
    <t>B1500000098</t>
  </si>
  <si>
    <t>FAC2021A24</t>
  </si>
  <si>
    <t>ACIDO MURIATICO</t>
  </si>
  <si>
    <t>ALAMBRE #12 NEGRO</t>
  </si>
  <si>
    <t>PIES</t>
  </si>
  <si>
    <t>RASTRILLO METAL 16 DIENTES ASFALTO MANGO 60¨</t>
  </si>
  <si>
    <t>TUBO DE LAMPARA (FLUORECENTE) 20 CM</t>
  </si>
  <si>
    <t>GUANTES DE MANO FUERTE 2/1</t>
  </si>
  <si>
    <t>AGUA DE BOTELLON 5GL</t>
  </si>
  <si>
    <t>LAPIZ PORTA MINA 0.5</t>
  </si>
  <si>
    <t>LAPIZ PORTA MINA 0.7</t>
  </si>
  <si>
    <t>TAMBOR DR-820</t>
  </si>
  <si>
    <t>ALAMBRE #10 BLANCO</t>
  </si>
  <si>
    <t>ALAMBRE #12 ROJO</t>
  </si>
  <si>
    <t>TAMBOR DR-4-431</t>
  </si>
  <si>
    <t>AMBIENTADOR EN SPRAY 6.2 OZ (175G) PARA DISPENSADOR</t>
  </si>
  <si>
    <t>EGA DE 8 OZ.</t>
  </si>
  <si>
    <t>LIMPIADOR ESPUMA DE TAPIZADOS</t>
  </si>
  <si>
    <t>JABON LIQUIDO PARA CARRO</t>
  </si>
  <si>
    <t>LIMPIADOR ESPUMA EN SPRAY 19 OZ(MULTIFACE)</t>
  </si>
  <si>
    <t>RECOJEDOR DE BASURA</t>
  </si>
  <si>
    <t>ROLLO TERMICO 3 1/8</t>
  </si>
  <si>
    <t>SIFON</t>
  </si>
  <si>
    <t>TE CALIENTE DE FRUTAS (CAJA 20 BOLSITAS)</t>
  </si>
  <si>
    <t>TE FRIO ICE 4C FRUIT PUNCH (5LBS)</t>
  </si>
  <si>
    <t>TONER BR-TN850 NEGROCOMPATIBLE</t>
  </si>
  <si>
    <t>TONER HP 35A NEGRO</t>
  </si>
  <si>
    <t>TUBOS DE 1/2¨ PULG.(PVC) PLASTICO</t>
  </si>
  <si>
    <t>DESINFECTANTE MULTILIMPIADOR (PINOL)</t>
  </si>
  <si>
    <t>DESINFECTANTE DUAL 250CC</t>
  </si>
  <si>
    <t>CLIPS BINDER 1-1/4"(PEQUEÑO 32MM)</t>
  </si>
  <si>
    <t>CLIPS BINDER 2" (GRANDE 50MM)</t>
  </si>
  <si>
    <t>BROCHA #3</t>
  </si>
  <si>
    <t>BROCHA #4</t>
  </si>
  <si>
    <t>PALAS DE MANO</t>
  </si>
  <si>
    <t>FI-1286</t>
  </si>
  <si>
    <t>CANALETA 1/2''PULG COLOR:(BLANCO)LONGITUD:6 PIES</t>
  </si>
  <si>
    <t>DISCO P/PULIDORA CORTES DE CONCRETO</t>
  </si>
  <si>
    <t>DISCO P/PULIDORA CORTES DE METAL</t>
  </si>
  <si>
    <t>ESTAÑO 40/60</t>
  </si>
  <si>
    <t xml:space="preserve">LIMPIADOR (FAROLA) CLORADO EN POLVO </t>
  </si>
  <si>
    <t>PINTURA BLANCO 00 SATINADA (CUBETA 5 GLS.)</t>
  </si>
  <si>
    <t>PINTURA EN AEROSOL NEGRO MATE</t>
  </si>
  <si>
    <t xml:space="preserve">PLANA PARA CEMENTAR </t>
  </si>
  <si>
    <t xml:space="preserve">PUNTA DE PRUEBA A 12VN </t>
  </si>
  <si>
    <t>REGULADOR DE GAS (GLP)</t>
  </si>
  <si>
    <t>REMACHES 1/8''X1/4''</t>
  </si>
  <si>
    <t>REMACHES 5/32''X1/4</t>
  </si>
  <si>
    <t>FTG4762</t>
  </si>
  <si>
    <t>TIRADORES DE PUERTA</t>
  </si>
  <si>
    <t>TORNILLO 1 (DIABLITOS)</t>
  </si>
  <si>
    <t>TORNILLO TIRAFONDO 3</t>
  </si>
  <si>
    <t>TORNILLO TIRAFONDO 1/2</t>
  </si>
  <si>
    <t>TORNILLO 1/2 '' (DIABLITOS)</t>
  </si>
  <si>
    <t>TORNILLO 1-1/2'' (DIABLITOS)</t>
  </si>
  <si>
    <t>TUBOS DE SILICON BLANCO</t>
  </si>
  <si>
    <t xml:space="preserve">TUBOS DE SILICON TRANSPARENTE </t>
  </si>
  <si>
    <t>VASOS DE 7 OZ. (PLASTICO)</t>
  </si>
  <si>
    <t xml:space="preserve">PIZARRA DE CORCHO 24X36 MARCO METAL  </t>
  </si>
  <si>
    <t>PIZARRA DE CORCHO 36X48</t>
  </si>
  <si>
    <t>CINTA DE SEGURIDAD (PRECAUCION)</t>
  </si>
  <si>
    <t xml:space="preserve">DESODORANTE AROMATIVA EN PASTILLA PARA ORINALES E INODOROS </t>
  </si>
  <si>
    <t>15/072022</t>
  </si>
  <si>
    <t>15/072023</t>
  </si>
  <si>
    <t>15/072024</t>
  </si>
  <si>
    <t>15/072025</t>
  </si>
  <si>
    <t xml:space="preserve">BOMBILLO LED 6,500K </t>
  </si>
  <si>
    <t>CAJA DE REGISTRO2X4 (PLASTICO)</t>
  </si>
  <si>
    <t xml:space="preserve">CANDADO GRANDE </t>
  </si>
  <si>
    <t>TOMA CORRIENTE DOBLE (CREMA)</t>
  </si>
  <si>
    <t>TOMA CORRIENTE DOBLE (BLANCO)</t>
  </si>
  <si>
    <t xml:space="preserve">EXTENSION ELECTRICA (25 PIES) </t>
  </si>
  <si>
    <t>TOALLAS DE LIMPIEZA (MICRO FIBRAS)</t>
  </si>
  <si>
    <t>VASOS DE 4 OZ. (PLASTICO)</t>
  </si>
  <si>
    <t xml:space="preserve">CARATULA PORTA CD Y DVD  </t>
  </si>
  <si>
    <t>BANDERAS NACIONALES NORMALES (TAMAÑO 6X4 PIES) CON ESCUDOS BORDADOS FLECOS DORADOS Y LAZO</t>
  </si>
  <si>
    <t>CANALETA DE PISO 2''PULG. COLOR:(GRIS)LONGITUD:6 PIES</t>
  </si>
  <si>
    <t>CINTA PARA MAQUINA SUMADORA</t>
  </si>
  <si>
    <t>FARDOS DE AGUA 16OZ. (20/1)</t>
  </si>
  <si>
    <t>LLAVE ANGULAR DE 1/2X3/8</t>
  </si>
  <si>
    <t>LLAVE ANGULAR DE 3/8X3/8</t>
  </si>
  <si>
    <t>TONER 655A (CF450) NEGRO</t>
  </si>
  <si>
    <t>TONER 655A (CF451A) CYAN</t>
  </si>
  <si>
    <t>TONER 655A (CF452A) YELLOW</t>
  </si>
  <si>
    <t>TONER 655A (CF453A) MAGENTA</t>
  </si>
  <si>
    <t xml:space="preserve">CINTA ADHESIVA PEQUEÑA </t>
  </si>
  <si>
    <t xml:space="preserve">KIT BOUTIQUIN EMERGENCIA </t>
  </si>
  <si>
    <t>FCA-000000416</t>
  </si>
  <si>
    <t>Precio unitario existencia</t>
  </si>
  <si>
    <t>Valor Total de existencia</t>
  </si>
  <si>
    <t>MEZCLADORA PARA FREGADERO</t>
  </si>
  <si>
    <t>AZUCAR CREMA (5 LB)</t>
  </si>
  <si>
    <t>BOLIGRAFO AZUL</t>
  </si>
  <si>
    <t>BRILLO (VERDE)</t>
  </si>
  <si>
    <t>CINTA ADHESIVA GRANDE</t>
  </si>
  <si>
    <t>ESPONJA PARA FREGAR</t>
  </si>
  <si>
    <t>INSECTICIDA MEDIANO SPRAY (ELIMINAR INSECTOS)</t>
  </si>
  <si>
    <t>SOBRE EN BLANCO  NO.10 (500/1)</t>
  </si>
  <si>
    <t xml:space="preserve"> Código PACC</t>
  </si>
  <si>
    <t xml:space="preserve">Auxiliar </t>
  </si>
  <si>
    <t>2.3.9.1.01</t>
  </si>
  <si>
    <t>2.3.1.1.01</t>
  </si>
  <si>
    <t>2.3.9.6.01</t>
  </si>
  <si>
    <t>2.3.9.2.01</t>
  </si>
  <si>
    <t>2.3.7.2.03</t>
  </si>
  <si>
    <t>2.3.2.2.01</t>
  </si>
  <si>
    <t>2.3.9.9.04</t>
  </si>
  <si>
    <t>2.3.9.9.01</t>
  </si>
  <si>
    <t>2.3.9.9.05</t>
  </si>
  <si>
    <t>2.3.7.2.99</t>
  </si>
  <si>
    <t>2.3.6.3.04</t>
  </si>
  <si>
    <t>2.3.6.3.06</t>
  </si>
  <si>
    <t xml:space="preserve">ESPATULA DE PLASTICO </t>
  </si>
  <si>
    <t>2.3.9.3.01</t>
  </si>
  <si>
    <t>2.3.7.2.05</t>
  </si>
  <si>
    <t>2.3.3.2.01</t>
  </si>
  <si>
    <t>2.3.3.1.01</t>
  </si>
  <si>
    <t>2.3.7.2.06</t>
  </si>
  <si>
    <t>2.3.9.8.02</t>
  </si>
  <si>
    <t>2.3.9.5.01</t>
  </si>
  <si>
    <t>CONDUFLEX 3/4''</t>
  </si>
  <si>
    <t>2.3.1.3.03</t>
  </si>
  <si>
    <t>CORONA PAZ A SUS RESTOS</t>
  </si>
  <si>
    <t>CANDADO MEDIANO</t>
  </si>
  <si>
    <t>CANDADO PEQUEÑO</t>
  </si>
  <si>
    <t>BATERIA AA ALCALINAS</t>
  </si>
  <si>
    <t>LANILLA</t>
  </si>
  <si>
    <t>YARDA</t>
  </si>
  <si>
    <t>LIBRETA RAYADA (GRANDE)</t>
  </si>
  <si>
    <t>LIBRETA RAYADA (PEQUEÑA)</t>
  </si>
  <si>
    <t>POST-IT (3X3)</t>
  </si>
  <si>
    <t>TONER 36A (CB436A) NEGRO</t>
  </si>
  <si>
    <t>SR. JEISON NOVAS PEGUERO</t>
  </si>
  <si>
    <t>ENC. SECC. ALMACEN Y SUMINISTRO</t>
  </si>
  <si>
    <t>2.3.5.5.01</t>
  </si>
  <si>
    <t>Fondo</t>
  </si>
  <si>
    <t>NO. De Orden</t>
  </si>
  <si>
    <t>DGCN-2022-00069</t>
  </si>
  <si>
    <t>DGCN-2022-00094</t>
  </si>
  <si>
    <t>DGCN-2022-00050</t>
  </si>
  <si>
    <t>DGCN-2021-00166</t>
  </si>
  <si>
    <t>DGCN-2021-00046</t>
  </si>
  <si>
    <t>DGCN-2022-00065</t>
  </si>
  <si>
    <t>DGCN-2021-00173</t>
  </si>
  <si>
    <t>DGCN-2021-00053</t>
  </si>
  <si>
    <t>DGCN-2021-00018</t>
  </si>
  <si>
    <t>DGCN-2021-00028</t>
  </si>
  <si>
    <t>DGCN-2022-00053</t>
  </si>
  <si>
    <t>DGCN-2022-00057</t>
  </si>
  <si>
    <t>DGCN-2022-00082</t>
  </si>
  <si>
    <t>DGCN-2022-00047</t>
  </si>
  <si>
    <t>DGCN-2022-00060</t>
  </si>
  <si>
    <t>DGCN-2022-00012</t>
  </si>
  <si>
    <t>DGCN-2021-00083</t>
  </si>
  <si>
    <t>DGCN-2021-00183</t>
  </si>
  <si>
    <t>DGCN-2021-00201</t>
  </si>
  <si>
    <t>DGCN-2021-00158</t>
  </si>
  <si>
    <t>DGCN-2022-00023</t>
  </si>
  <si>
    <t>DGCN-2022-00018</t>
  </si>
  <si>
    <t>DGCN-2022-00049</t>
  </si>
  <si>
    <t>DGCN-2021-00076</t>
  </si>
  <si>
    <t>DGCN-2021-00118</t>
  </si>
  <si>
    <t>DGCN-2021-00185</t>
  </si>
  <si>
    <t>DGCN-2022-00013</t>
  </si>
  <si>
    <t>DGCN-2021-00115</t>
  </si>
  <si>
    <t>DGCN-2021-00026</t>
  </si>
  <si>
    <t>DGCN-2021-00054</t>
  </si>
  <si>
    <t>DGCN-2021-00153</t>
  </si>
  <si>
    <t>DGCN-2020-00120</t>
  </si>
  <si>
    <t>DGCN-2022-00006</t>
  </si>
  <si>
    <t>DGCN-2022-00067</t>
  </si>
  <si>
    <t>DGCN-2021-00114</t>
  </si>
  <si>
    <t>DGCN-2021-00102</t>
  </si>
  <si>
    <t>DGCN-2021-00037</t>
  </si>
  <si>
    <t>DGCN-2020-00072</t>
  </si>
  <si>
    <t>DGCN-2022-00076</t>
  </si>
  <si>
    <t>DGCN-2019-00079</t>
  </si>
  <si>
    <t>DGCN-2022-00052</t>
  </si>
  <si>
    <t>DGCN-2022-00061</t>
  </si>
  <si>
    <t>DGCN-2022-00077</t>
  </si>
  <si>
    <t>DGCN-2022-00039</t>
  </si>
  <si>
    <t>DGCN-2022-00024</t>
  </si>
  <si>
    <t>DGCN-2021-00136</t>
  </si>
  <si>
    <t>DGCN-2022-00028</t>
  </si>
  <si>
    <t>DGCN-2021-00131</t>
  </si>
  <si>
    <t>DGCN-2021-00138</t>
  </si>
  <si>
    <t>SUMADORA DE PAPEL 2630</t>
  </si>
  <si>
    <t>DGCN-2022-00033</t>
  </si>
  <si>
    <t>DGCN-2022-00085</t>
  </si>
  <si>
    <t>DGCN-2020-00054</t>
  </si>
  <si>
    <t>DGCN-2022-00037</t>
  </si>
  <si>
    <t>0100</t>
  </si>
  <si>
    <t>DGCN-2021-00090</t>
  </si>
  <si>
    <t>DGCN-2020-00015</t>
  </si>
  <si>
    <t>B1500000176</t>
  </si>
  <si>
    <t>DGCN-2022-00093</t>
  </si>
  <si>
    <t>DGCN-2019-00015</t>
  </si>
  <si>
    <t>2.3.3.4.01</t>
  </si>
  <si>
    <t>RENOVACIÓN PERIODICO ANUAL</t>
  </si>
  <si>
    <t>1961-77</t>
  </si>
  <si>
    <t>JUEGO PINZA PELA CABLE</t>
  </si>
  <si>
    <t>JUEGO PINZAS</t>
  </si>
  <si>
    <t>TICKETS DE COMBUSTIBLE (GASOIL) DE RD$100</t>
  </si>
  <si>
    <t>TICKETS DE COMBUSTIBLE (GASOIL) DE RD$200</t>
  </si>
  <si>
    <t>TICKETS DE COMBUSTIBLE (GASOIL) DE RD$500</t>
  </si>
  <si>
    <t>TICKETS DE COMBUSTIBLE (GASOIL) DE RD$1,000</t>
  </si>
  <si>
    <t>TICKETS</t>
  </si>
  <si>
    <t>2.3.7.1.05</t>
  </si>
  <si>
    <t>FUNDAS 18X22 (NEGRO)</t>
  </si>
  <si>
    <t>BATERIA 9V ALKCALINAS</t>
  </si>
  <si>
    <t>BATERIA AAA ALCALINAS</t>
  </si>
  <si>
    <t>DGCN-2022-00092</t>
  </si>
  <si>
    <t>INTERRUPTOR DE LUZ  (1 CONTACTO)  BLANCO</t>
  </si>
  <si>
    <t>INTERRUPTOR DE LUZ  (DOBLE)  BLANCO</t>
  </si>
  <si>
    <t>13/06/20222</t>
  </si>
  <si>
    <t>TAPA PARA INODORO</t>
  </si>
  <si>
    <t>2.3.9.8.01</t>
  </si>
  <si>
    <t xml:space="preserve">CANALETA 1 PULG COLOR: (BLANCO) LONGITUD: 6 PIES </t>
  </si>
  <si>
    <t>DGCN-2022-00100</t>
  </si>
  <si>
    <t>10/10/022</t>
  </si>
  <si>
    <t>DGCN-2022-00102</t>
  </si>
  <si>
    <t>DGCN-2022-00096</t>
  </si>
  <si>
    <t>PAPEL CARTONITE 8.5X11</t>
  </si>
  <si>
    <t>DGCN-2022-00111</t>
  </si>
  <si>
    <t xml:space="preserve">CUBETA </t>
  </si>
  <si>
    <t>DGCN-2022-00116</t>
  </si>
  <si>
    <t xml:space="preserve">CINTA METRICA 50MTS </t>
  </si>
  <si>
    <t>DGCN-2022-00103</t>
  </si>
  <si>
    <t xml:space="preserve">ACEITE DE FRENO </t>
  </si>
  <si>
    <t xml:space="preserve">ACEITE HIDRAULICO </t>
  </si>
  <si>
    <t>ACEITE DE MOTOR (15W 40 DE 1/4)</t>
  </si>
  <si>
    <t>ACEITE DE TRANSMISION ATF</t>
  </si>
  <si>
    <t>REFRIGERANTE DE MOTOR (COOLANT)</t>
  </si>
  <si>
    <t>DGCN-2022-00104</t>
  </si>
  <si>
    <t>DCN-2022-00104</t>
  </si>
  <si>
    <t>DGCN-2022-00101</t>
  </si>
  <si>
    <t>SUAPE NO. 28</t>
  </si>
  <si>
    <t>ZAFACON (PLASTICO) P/OFICINA</t>
  </si>
  <si>
    <t>ND</t>
  </si>
  <si>
    <t>DGCN-2022-00109</t>
  </si>
  <si>
    <t>FOLDERS 8 1/2 X 11 GOLGANTES</t>
  </si>
  <si>
    <t>LAPIZ</t>
  </si>
  <si>
    <t xml:space="preserve">MARCADORES AZUL </t>
  </si>
  <si>
    <t>SWITCH 8 PUERTOS</t>
  </si>
  <si>
    <t>AZUCARERA ZD11294 CON TAPA 380CC</t>
  </si>
  <si>
    <t>BANDEJA SERVIR 710040 OVALADA 40CM INOX</t>
  </si>
  <si>
    <t>CUCHARA BAGUETTE MESA ACERO INOXIDABLE</t>
  </si>
  <si>
    <t>JARRA 2.5 LT. BLANCO</t>
  </si>
  <si>
    <t>NEVERA 703G 36QT ROJO 6281A703G</t>
  </si>
  <si>
    <t>SERVILLETERO AL-100111 METAL</t>
  </si>
  <si>
    <t>TAZA CAFE BOSTON PLATO BLANCA</t>
  </si>
  <si>
    <t>TERMO BOMBA MEGA 180B 1.8 LT</t>
  </si>
  <si>
    <t>VASO CRISTAR 0124AL HERRADURA 11.3 OZ.</t>
  </si>
  <si>
    <t>DGCN-2022-00110</t>
  </si>
  <si>
    <t>ALAMBRE ELECTRICO #12 (NEGRO)</t>
  </si>
  <si>
    <t>ALAMBRE ELECTRICO #12 (ROJO)</t>
  </si>
  <si>
    <t>ALAMBRE ELECTRICO #14 (VERDE)</t>
  </si>
  <si>
    <t>ALAMBRE ELECTRICO #8 (AZUL)</t>
  </si>
  <si>
    <t>BOMBILLO DE BAJO CONSUMO</t>
  </si>
  <si>
    <t>ROSETA PARA BOMBILLOS</t>
  </si>
  <si>
    <t>TOMA CORRIENTE DOBLE (COLOR CREMA)</t>
  </si>
  <si>
    <t>DGCN-2022-00108</t>
  </si>
  <si>
    <t>BATERIA 17/12 CAJA 31 DE POLOS</t>
  </si>
  <si>
    <t>DGCN-2022-00106</t>
  </si>
  <si>
    <t xml:space="preserve">CABLE DE RED UTP 1000FT CAT-6 </t>
  </si>
  <si>
    <t>LINTERNA RECARGABLE</t>
  </si>
  <si>
    <t>GUANTES DESECHABLES QUIRURGICOS (100/1)</t>
  </si>
  <si>
    <t>MUNICIONES (CARTUCHO) CAL.12#7 1/2 MELIOR 25/1</t>
  </si>
  <si>
    <t>DGCN-2022-00115</t>
  </si>
  <si>
    <t>TAPE NEGRO</t>
  </si>
  <si>
    <t>DGCN-2022-00095</t>
  </si>
  <si>
    <t>40-66360</t>
  </si>
  <si>
    <t>2.3.5.4.01</t>
  </si>
  <si>
    <t>DGCN-2022-00098</t>
  </si>
  <si>
    <t>0-0000005</t>
  </si>
  <si>
    <t xml:space="preserve">SILICON TRANSPARENTE </t>
  </si>
  <si>
    <t>2.3.7.1.06</t>
  </si>
  <si>
    <t>SPRAY DE CARBURADOR</t>
  </si>
  <si>
    <t>TONER 652A (CF320) NEGRO</t>
  </si>
  <si>
    <t xml:space="preserve">REPARACION DE CULATA </t>
  </si>
  <si>
    <t>BOMBA DE AGUA</t>
  </si>
  <si>
    <t>FILTRO DE ACEITE</t>
  </si>
  <si>
    <t>FILTRO DE AIRE</t>
  </si>
  <si>
    <t>FILTRO DE GASOIL</t>
  </si>
  <si>
    <t>CORREA DE DISTRIBUCCION</t>
  </si>
  <si>
    <t>CORREA DE LUBRICACION</t>
  </si>
  <si>
    <t>JUEGO DE RETENEDORA</t>
  </si>
  <si>
    <t>SHELLAC</t>
  </si>
  <si>
    <t>TENSOR</t>
  </si>
  <si>
    <t>BOMBA DE LUBRICACION</t>
  </si>
  <si>
    <t>CORREA</t>
  </si>
  <si>
    <t>REPARACION DE ALTENADOR</t>
  </si>
  <si>
    <t>JUNTA DE CULATA</t>
  </si>
  <si>
    <t>1333-21586</t>
  </si>
  <si>
    <t>2.3.2.1.01</t>
  </si>
  <si>
    <t>DGCN-2022-00123</t>
  </si>
  <si>
    <t>ESTOPA</t>
  </si>
  <si>
    <t>DGCN-2022-00128</t>
  </si>
  <si>
    <t>FA-00007596</t>
  </si>
  <si>
    <t>BANDERAS NACIONALES CON OJALES EN CADA ESQUINA (TAMAÑO 6X4 PIES)</t>
  </si>
  <si>
    <t>JUNTA DRESSER 1" PULGADAS</t>
  </si>
  <si>
    <t>JUNTA DE INODORO</t>
  </si>
  <si>
    <t>KIT TORNILLO TANQUE INODORO 5/16X3 2/1</t>
  </si>
  <si>
    <t xml:space="preserve">TORNILLO TAPA INODORO 2/1 PLASTICO BLANCO </t>
  </si>
  <si>
    <t>2.3.6.1.01</t>
  </si>
  <si>
    <t xml:space="preserve">CEMENTO BLANCO FUNDA 25KG </t>
  </si>
  <si>
    <t xml:space="preserve">PEGAMENTO CERAMICA GRIS 50LBS </t>
  </si>
  <si>
    <t>DGCN-2022-00122</t>
  </si>
  <si>
    <t>BANDEJA DE PINTURA</t>
  </si>
  <si>
    <t>TORNILLOS TANQUE INODORO METAL</t>
  </si>
  <si>
    <t>PINTURA AMARILLO SEMIGLOSS 1 GLS.</t>
  </si>
  <si>
    <t>PINTURA (EPOXICA) ROJO LADRILLO</t>
  </si>
  <si>
    <t>VARILLA DE EXTENSION PARA RODILLO DE PINTURA</t>
  </si>
  <si>
    <t>SILICON CLEAR ALTA TEMPERATURA 3 OZ.</t>
  </si>
  <si>
    <t>DGCN-2022-00127</t>
  </si>
  <si>
    <t>FACO00016416</t>
  </si>
  <si>
    <t>DGCN-2022-00131</t>
  </si>
  <si>
    <t>BATERIA ROJA T-105 6V-225AH CON GARANTIA 2 AÑOS</t>
  </si>
  <si>
    <t>CABLE ELECTRICO #2</t>
  </si>
  <si>
    <t>CABLE ELECTRICO #2 DE 4 PIES (NEGRO)</t>
  </si>
  <si>
    <t>CABLE ELECTRICO #2 DE 4 PIES (ROJO)</t>
  </si>
  <si>
    <t>TERMINAL #2 PARA ALAMBRE ELECTRICO</t>
  </si>
  <si>
    <t>UNION UNIVERSAL PVC 1" SIN ROSCA</t>
  </si>
  <si>
    <t>TEE PVC 2¨</t>
  </si>
  <si>
    <t>REDUCCION PVC 2X1" DRENAJE</t>
  </si>
  <si>
    <t>COUPLING DE 1" PVC PRESION</t>
  </si>
  <si>
    <t>COUPLIN PVC 2" GRIS</t>
  </si>
  <si>
    <t>CODO DE 1" X 90" (PVC)</t>
  </si>
  <si>
    <t>683-6009</t>
  </si>
  <si>
    <t>17//11/2022</t>
  </si>
  <si>
    <t>DGCN-2022-00118</t>
  </si>
  <si>
    <t>MOTOR COMPLETO 4D56-AÑO 2016 CON SU KIT</t>
  </si>
  <si>
    <t>DGCN-2022-00137</t>
  </si>
  <si>
    <t>FA-00007676</t>
  </si>
  <si>
    <t>PINES DE BANDERA</t>
  </si>
  <si>
    <t>2.3.2.3.01</t>
  </si>
  <si>
    <t>DGCN-2022-00121</t>
  </si>
  <si>
    <t>UNIFORME DE BALONCESTO REVERSIBLE SUBLIMINADO</t>
  </si>
  <si>
    <t xml:space="preserve">UNIFORME DE SOFTBALL SUBLIMINADOS CON GORRAS BORDADAS </t>
  </si>
  <si>
    <t>DGCN-2021-00127</t>
  </si>
  <si>
    <t>0-105</t>
  </si>
  <si>
    <t>DGCN-2022-000127</t>
  </si>
  <si>
    <t>01-FC-14496</t>
  </si>
  <si>
    <t>DGCN-2022-00105</t>
  </si>
  <si>
    <t>DGCN-2022-00120</t>
  </si>
  <si>
    <t>2.3.3.3.01</t>
  </si>
  <si>
    <t>DATOS DEL PROPIETARIO DEL EDIFICIO O MEJORA 81/2X14</t>
  </si>
  <si>
    <t>01-FC-14583</t>
  </si>
  <si>
    <t>CORONA FELIZ SUEÑO EN EL SEÑOR</t>
  </si>
  <si>
    <t xml:space="preserve">OFRENDA FLORAL </t>
  </si>
  <si>
    <t>DGCN-2021-00149</t>
  </si>
  <si>
    <t>FA-00007762</t>
  </si>
  <si>
    <t>BANDERAS INSTITUCIONALES (REVERSIBLES)  6X10 PIES</t>
  </si>
  <si>
    <t>DGCN-2022-00138</t>
  </si>
  <si>
    <t xml:space="preserve">SOMBRILLAS TIPO PARAGUAS DOBLE FORRO CON  SERIGRAFIA </t>
  </si>
  <si>
    <t>2.3.5.3.01</t>
  </si>
  <si>
    <t>DGCN-2022-00135</t>
  </si>
  <si>
    <t>NEUMATICO 215/60 R16</t>
  </si>
  <si>
    <t>NEUMATICO 215/75 R15</t>
  </si>
  <si>
    <t xml:space="preserve">NEUMATICO 700R/16 </t>
  </si>
  <si>
    <t>DGCN-2022-00143</t>
  </si>
  <si>
    <t>TOPE DE GOMA CORTO</t>
  </si>
  <si>
    <t>DGCN-2022-00148</t>
  </si>
  <si>
    <t xml:space="preserve">LONAS </t>
  </si>
  <si>
    <t>TIE WRAP BLANCO 6MM/8</t>
  </si>
  <si>
    <t>TIE WRAP BLANCO 8MM/14</t>
  </si>
  <si>
    <t>TIE WRAP NEGRO 6MM/8</t>
  </si>
  <si>
    <t>TIE WRAP NEGRO 8MM/14</t>
  </si>
  <si>
    <t>2.3.6.1.05</t>
  </si>
  <si>
    <t>DGCN-2022-00156</t>
  </si>
  <si>
    <t>CERAMICA BLANCA 45X45</t>
  </si>
  <si>
    <t>BOMBA PARA FUMIGAR</t>
  </si>
  <si>
    <t xml:space="preserve">FORMON </t>
  </si>
  <si>
    <t>SIFON DE 2</t>
  </si>
  <si>
    <t>SIFON PARA FREGADERO SENCILLO</t>
  </si>
  <si>
    <t>BARRENA METAL DE 1/2</t>
  </si>
  <si>
    <t>BARRENA METAL DE 1/4</t>
  </si>
  <si>
    <t>BARRENA METAL DE 1/8</t>
  </si>
  <si>
    <t>BARRENA METAL DE 5/16</t>
  </si>
  <si>
    <t>REMACHADORA (ALICATE DE REMACHES)</t>
  </si>
  <si>
    <t>2.3.6.4.06</t>
  </si>
  <si>
    <t>LIJA #100</t>
  </si>
  <si>
    <t>LIJA # 150</t>
  </si>
  <si>
    <t>LIJA #180</t>
  </si>
  <si>
    <t>LIJA #220</t>
  </si>
  <si>
    <t>LIJA #400</t>
  </si>
  <si>
    <t>DGCN-2022-00132</t>
  </si>
  <si>
    <t>101010-040444</t>
  </si>
  <si>
    <t>PINTURA PLUS BLANCO 00 SEMIGLOSS (CUBETA 5 GLS.)</t>
  </si>
  <si>
    <t xml:space="preserve">PINTURA ESMALTE INDUSTRIAL GRIS PLATA 1GL </t>
  </si>
  <si>
    <t xml:space="preserve">PINTURA TRAFICO AMARILLO 1GL </t>
  </si>
  <si>
    <t xml:space="preserve">PINTURA TRAFICO BLANCOI 1GL </t>
  </si>
  <si>
    <t>PINTURA ULTRA ACRILICA MATE ARENA CLARO 1GL</t>
  </si>
  <si>
    <t xml:space="preserve">PINTURA ULTRA ACRILICA MATE NEGRO POSITIVO 1 GL </t>
  </si>
  <si>
    <t>THINNER</t>
  </si>
  <si>
    <t>MASILLA BLANCA (GALON)</t>
  </si>
  <si>
    <t>DGCN-2022-00155</t>
  </si>
  <si>
    <t>ZAFACON CON TAPA (40LITROS)</t>
  </si>
  <si>
    <t>DGCN-2022-00134</t>
  </si>
  <si>
    <t>FAIN00013024</t>
  </si>
  <si>
    <t>AGENDA 2023</t>
  </si>
  <si>
    <t>DGCN-2022-00152</t>
  </si>
  <si>
    <t>DISCO DURO INTERNO 480 GB/SATA SSD 3D/ GREEN</t>
  </si>
  <si>
    <t xml:space="preserve">DISCO DURO INTERNO 480 GB/SATA SSD M.2/GREEN </t>
  </si>
  <si>
    <t>EGA EN BARRA 2.8 GRAMOS</t>
  </si>
  <si>
    <t xml:space="preserve">EGA EN BARRA 4.0 GRAMOS </t>
  </si>
  <si>
    <t>DGCN-2022-00141</t>
  </si>
  <si>
    <t>VASOS CONICOS 4.5 OZ.</t>
  </si>
  <si>
    <t>VASOS DESECHABLES CARTON  NO. 10</t>
  </si>
  <si>
    <t>VASOS DESECHABLES CARTON  NO. 2</t>
  </si>
  <si>
    <t>VASOS DESECHABLES CARTON  NO. 4</t>
  </si>
  <si>
    <t>BOQUILLA PARA FREGADERO</t>
  </si>
  <si>
    <t>INTERRUPTOR DE LUZ 1  CONTACTO BLANCO #2</t>
  </si>
  <si>
    <t>INTERRUPTOR DE LUZ 2  CONTACTO BLANCO #2</t>
  </si>
  <si>
    <t>INTERRUPTOR DE LUZ 3 CONTACTO</t>
  </si>
  <si>
    <t>LUCES DE NAVIDAD LED BLANCAS</t>
  </si>
  <si>
    <t>FLUXOMETRO PARA INODORO</t>
  </si>
  <si>
    <t xml:space="preserve">FLUXOMETRO PARA ORINAL  </t>
  </si>
  <si>
    <t xml:space="preserve">LLAVE ANGULAR DE 1 1/2 ANGULAR DOBLE </t>
  </si>
  <si>
    <t xml:space="preserve">LLAVE DE 2 PALANCA </t>
  </si>
  <si>
    <t>LLAVE PARA LAVAMANOS (MONOMANOS)</t>
  </si>
  <si>
    <t>DGCN-2022-00153</t>
  </si>
  <si>
    <t xml:space="preserve">PLACA DE RECONOCIMIENTO EN ACRILICO </t>
  </si>
  <si>
    <t>DISPENSADOR DE VASO CONICO</t>
  </si>
  <si>
    <t>MANGUERAS PARA MEZCLADORA (MONOMANO)</t>
  </si>
  <si>
    <t>MASKING-TAPE 3M</t>
  </si>
  <si>
    <t>DGCN-2022-00147</t>
  </si>
  <si>
    <t>01-FC-14615</t>
  </si>
  <si>
    <t xml:space="preserve">ORNAMENTOS Y DECORACIONES </t>
  </si>
  <si>
    <t>LIQUIDO LIMPIA CRISTAL</t>
  </si>
  <si>
    <t>TONER 201A (CF400) NEGRO COMPATIBLE #2</t>
  </si>
  <si>
    <t>TONER 201A (CF400) NEGRO COMPATIBLE #1</t>
  </si>
  <si>
    <t>TONER 201A (CF401) CYAN COMPATIBLE #1</t>
  </si>
  <si>
    <t>TONER 201A (CF401) CYAN COMPATIBLE #2</t>
  </si>
  <si>
    <t>TONER 201A (CF402) YELLOW COMPATIBLE #1</t>
  </si>
  <si>
    <t>TONER 201A (CF402) YELLOW COMPATIBLE #2</t>
  </si>
  <si>
    <t>TONER 201A (CF403) MAGENTA COMPATIBLE #1</t>
  </si>
  <si>
    <t>TONER 201A (CF403) MAGENTA COMPATIBLE #2</t>
  </si>
  <si>
    <t>TONER 83A (CF283A) NEGRO COMPATIBLE #1</t>
  </si>
  <si>
    <t>TONER 83A (CF283A) NEGRO COMPATIBLE #2</t>
  </si>
  <si>
    <t>TONER BR-TN436 BLACK COMPATIBLE #1</t>
  </si>
  <si>
    <t>TONER BR-TN436 CYAN COMPATIBLE #1</t>
  </si>
  <si>
    <t>TONER BR-TN436 MAGENTA COMPATIBLE #1</t>
  </si>
  <si>
    <t>TONER BR-TN436 YELLOW COMPATIBLE #1</t>
  </si>
  <si>
    <t>TONER BR-TN436 BLACK COMPATIBLE #2</t>
  </si>
  <si>
    <t>TONER BR-TN436 CYAN COMPATIBLE #2</t>
  </si>
  <si>
    <t>TONER BR-TN436 MAGENTA COMPATIBLE #2</t>
  </si>
  <si>
    <t>TONER BR-TN436 YELLOW COMPATIBLE #$2</t>
  </si>
  <si>
    <t>2.3.7.1.02</t>
  </si>
  <si>
    <t>2.3.7.1.01</t>
  </si>
  <si>
    <t>DGCN-2022-00091</t>
  </si>
  <si>
    <t>TICKETS DE COMBUSTIBLE (GASOLINA) DE RD$100</t>
  </si>
  <si>
    <t>TICKETS DE COMBUSTIBLE (GASOLINA) DE RD$500</t>
  </si>
  <si>
    <t>TICKETS DE COMBUSTIBLE (GASOLINA) DE RD$1000</t>
  </si>
  <si>
    <t>PINTURA BLANCA 00 SEMIGLOSS (CUBETA 5 GLS.)</t>
  </si>
  <si>
    <t>PINTURA BLANCO 00 SEMIGLOSS (CUBETA 5 GLS.)</t>
  </si>
  <si>
    <t>LIQUIDO LIMPIA CRITAL</t>
  </si>
  <si>
    <t>TONER 201A (CF400) NEGRO COMPATIBLE</t>
  </si>
  <si>
    <t>2.3.92.01</t>
  </si>
  <si>
    <t>TONER 201A (CF401) CYAN COMPATIBLE</t>
  </si>
  <si>
    <t>TONER 201A (CF402) YELLOW COMPATIBLE</t>
  </si>
  <si>
    <t>TONER 201A (CF403) MAGENTA COMPATIBLE</t>
  </si>
  <si>
    <t>TONER 83A (CF283A) NEGRO COMPATIBLE</t>
  </si>
  <si>
    <t xml:space="preserve">TONER BR-TN436 BLACK COMPATIBLE </t>
  </si>
  <si>
    <t>TONER BR-TN436 CYAN COMPATIBLE</t>
  </si>
  <si>
    <t>TONER BR-TN436 MAGENTA COMPATIBLE</t>
  </si>
  <si>
    <t>TONER BR-TN436 YELLOW COMPATIBLE</t>
  </si>
  <si>
    <t>2.2.2.2.01</t>
  </si>
  <si>
    <t>683-5800</t>
  </si>
  <si>
    <t>1849-7745</t>
  </si>
  <si>
    <t>DGCN-2022-00017</t>
  </si>
  <si>
    <t>01-FC-14467</t>
  </si>
  <si>
    <t>01-FC-14296</t>
  </si>
  <si>
    <t>ACEITE DE TRANSMISION ATF 1 LITRO</t>
  </si>
  <si>
    <t>ACEITE DE MOTOR SINTETICO</t>
  </si>
  <si>
    <t>COOLANT</t>
  </si>
  <si>
    <t>DGCN-2020-00017</t>
  </si>
  <si>
    <t>B1500000668</t>
  </si>
  <si>
    <t>GUANTES DESECHABLES QUIRURGICOS(100/1)</t>
  </si>
  <si>
    <t>Valor total de entrada Octubre-Diciembre</t>
  </si>
  <si>
    <t>Salida Octubre-Diciembre</t>
  </si>
  <si>
    <t>Existencia Octubre-Diciembre</t>
  </si>
  <si>
    <t xml:space="preserve">Informe Trimestral Octubre-Diciembre 2022  </t>
  </si>
  <si>
    <t>Entrada Octubre-Diciembre</t>
  </si>
  <si>
    <t>Valor total de salida 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</si>
</sst>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dd/mm/yyyy;@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26"/>
      <color theme="0" tint="-4.9989318521683403E-2"/>
      <name val="Arial"/>
      <family val="2"/>
    </font>
    <font>
      <sz val="24"/>
      <name val="Arial"/>
      <family val="2"/>
    </font>
    <font>
      <sz val="24"/>
      <color rgb="FF002060"/>
      <name val="Arial"/>
      <family val="2"/>
    </font>
    <font>
      <sz val="24"/>
      <color rgb="FF0070C0"/>
      <name val="Arial"/>
      <family val="2"/>
    </font>
    <font>
      <sz val="26"/>
      <name val="Arial"/>
      <family val="2"/>
    </font>
    <font>
      <sz val="24"/>
      <color rgb="FF000000"/>
      <name val="Arial"/>
      <family val="2"/>
    </font>
    <font>
      <sz val="10"/>
      <name val="Arial"/>
      <family val="2"/>
    </font>
    <font>
      <b/>
      <sz val="24"/>
      <color rgb="FF002060"/>
      <name val="Arial"/>
      <family val="2"/>
    </font>
    <font>
      <b/>
      <sz val="26"/>
      <color theme="0"/>
      <name val="Arial"/>
      <family val="2"/>
    </font>
    <font>
      <b/>
      <sz val="24"/>
      <name val="Arial"/>
      <family val="2"/>
    </font>
    <font>
      <b/>
      <sz val="24"/>
      <color theme="1"/>
      <name val="Arial"/>
      <family val="2"/>
    </font>
    <font>
      <sz val="24"/>
      <color rgb="FFFF0000"/>
      <name val="Arial"/>
      <family val="2"/>
    </font>
    <font>
      <b/>
      <sz val="26"/>
      <color rgb="FF002060"/>
      <name val="Arial"/>
      <family val="2"/>
    </font>
    <font>
      <sz val="24"/>
      <color rgb="FF333333"/>
      <name val="Arial"/>
      <family val="2"/>
    </font>
    <font>
      <sz val="24"/>
      <color rgb="FF333333"/>
      <name val="Roboto"/>
    </font>
    <font>
      <sz val="24"/>
      <name val="Roboto"/>
    </font>
    <font>
      <sz val="24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92">
    <xf numFmtId="0" fontId="0" fillId="0" borderId="0" xfId="0"/>
    <xf numFmtId="164" fontId="3" fillId="3" borderId="5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3" borderId="3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164" fontId="2" fillId="0" borderId="0" xfId="1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4" fontId="5" fillId="0" borderId="0" xfId="1" applyFont="1" applyBorder="1" applyAlignment="1">
      <alignment horizontal="center" wrapText="1"/>
    </xf>
    <xf numFmtId="164" fontId="5" fillId="2" borderId="0" xfId="1" applyFont="1" applyFill="1" applyBorder="1" applyAlignment="1">
      <alignment horizontal="center" wrapText="1"/>
    </xf>
    <xf numFmtId="17" fontId="10" fillId="0" borderId="0" xfId="0" applyNumberFormat="1" applyFont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164" fontId="2" fillId="0" borderId="0" xfId="1" applyFont="1" applyBorder="1" applyAlignment="1">
      <alignment horizontal="left" wrapText="1"/>
    </xf>
    <xf numFmtId="164" fontId="2" fillId="2" borderId="0" xfId="1" applyFont="1" applyFill="1" applyBorder="1" applyAlignment="1">
      <alignment horizontal="left" wrapText="1"/>
    </xf>
    <xf numFmtId="164" fontId="2" fillId="2" borderId="0" xfId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11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164" fontId="14" fillId="2" borderId="0" xfId="1" applyFont="1" applyFill="1" applyBorder="1" applyAlignment="1">
      <alignment horizontal="left" wrapText="1"/>
    </xf>
    <xf numFmtId="164" fontId="5" fillId="0" borderId="0" xfId="1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164" fontId="2" fillId="0" borderId="0" xfId="1" applyFont="1" applyBorder="1" applyAlignment="1">
      <alignment horizontal="center" wrapText="1"/>
    </xf>
    <xf numFmtId="164" fontId="14" fillId="0" borderId="0" xfId="1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164" fontId="4" fillId="2" borderId="1" xfId="1" applyFont="1" applyFill="1" applyBorder="1" applyAlignment="1">
      <alignment wrapText="1"/>
    </xf>
    <xf numFmtId="0" fontId="4" fillId="2" borderId="1" xfId="1" applyNumberFormat="1" applyFont="1" applyFill="1" applyBorder="1" applyAlignment="1">
      <alignment horizontal="right" wrapText="1"/>
    </xf>
    <xf numFmtId="164" fontId="2" fillId="2" borderId="4" xfId="1" applyFont="1" applyFill="1" applyBorder="1" applyAlignment="1">
      <alignment horizontal="left" wrapText="1"/>
    </xf>
    <xf numFmtId="164" fontId="2" fillId="2" borderId="7" xfId="1" applyFont="1" applyFill="1" applyBorder="1" applyAlignment="1">
      <alignment horizontal="left" wrapText="1"/>
    </xf>
    <xf numFmtId="164" fontId="13" fillId="2" borderId="10" xfId="1" applyFont="1" applyFill="1" applyBorder="1" applyAlignment="1">
      <alignment horizontal="left" wrapText="1"/>
    </xf>
    <xf numFmtId="0" fontId="2" fillId="2" borderId="8" xfId="1" applyNumberFormat="1" applyFont="1" applyFill="1" applyBorder="1" applyAlignment="1">
      <alignment horizontal="left" wrapText="1"/>
    </xf>
    <xf numFmtId="164" fontId="2" fillId="2" borderId="8" xfId="1" applyFont="1" applyFill="1" applyBorder="1" applyAlignment="1">
      <alignment horizontal="left" wrapText="1"/>
    </xf>
    <xf numFmtId="164" fontId="13" fillId="2" borderId="10" xfId="1" applyFont="1" applyFill="1" applyBorder="1" applyAlignment="1">
      <alignment wrapText="1"/>
    </xf>
    <xf numFmtId="166" fontId="4" fillId="2" borderId="1" xfId="2" applyNumberFormat="1" applyFont="1" applyFill="1" applyBorder="1" applyAlignment="1">
      <alignment wrapText="1"/>
    </xf>
    <xf numFmtId="166" fontId="4" fillId="2" borderId="4" xfId="2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164" fontId="4" fillId="2" borderId="1" xfId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right" vertical="top" wrapText="1"/>
    </xf>
    <xf numFmtId="0" fontId="4" fillId="2" borderId="4" xfId="2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164" fontId="4" fillId="2" borderId="4" xfId="1" applyFont="1" applyFill="1" applyBorder="1" applyAlignment="1">
      <alignment wrapText="1"/>
    </xf>
    <xf numFmtId="0" fontId="4" fillId="2" borderId="4" xfId="1" applyNumberFormat="1" applyFont="1" applyFill="1" applyBorder="1" applyAlignment="1">
      <alignment horizontal="right" wrapText="1"/>
    </xf>
    <xf numFmtId="0" fontId="6" fillId="2" borderId="0" xfId="0" applyFont="1" applyFill="1" applyAlignment="1">
      <alignment wrapText="1"/>
    </xf>
    <xf numFmtId="0" fontId="18" fillId="2" borderId="1" xfId="0" applyFont="1" applyFill="1" applyBorder="1"/>
    <xf numFmtId="0" fontId="4" fillId="2" borderId="2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1" applyFont="1" applyFill="1" applyBorder="1" applyAlignment="1">
      <alignment wrapText="1"/>
    </xf>
    <xf numFmtId="166" fontId="2" fillId="2" borderId="4" xfId="2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17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9" fillId="2" borderId="1" xfId="0" applyFont="1" applyFill="1" applyBorder="1"/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vertical="top" wrapText="1"/>
    </xf>
    <xf numFmtId="164" fontId="4" fillId="2" borderId="4" xfId="1" applyFont="1" applyFill="1" applyBorder="1" applyAlignment="1">
      <alignment horizontal="left" vertical="top" wrapText="1"/>
    </xf>
    <xf numFmtId="0" fontId="4" fillId="2" borderId="4" xfId="1" applyNumberFormat="1" applyFont="1" applyFill="1" applyBorder="1" applyAlignment="1">
      <alignment horizontal="right" vertical="top" wrapText="1"/>
    </xf>
    <xf numFmtId="0" fontId="2" fillId="2" borderId="4" xfId="1" applyNumberFormat="1" applyFont="1" applyFill="1" applyBorder="1" applyAlignment="1">
      <alignment horizontal="right" wrapText="1"/>
    </xf>
    <xf numFmtId="164" fontId="2" fillId="0" borderId="0" xfId="1" applyFont="1" applyAlignment="1">
      <alignment wrapText="1"/>
    </xf>
  </cellXfs>
  <cellStyles count="5">
    <cellStyle name="Millares" xfId="2" builtinId="3"/>
    <cellStyle name="Moneda" xfId="1" builtinId="4"/>
    <cellStyle name="Moneda 2" xfId="4" xr:uid="{72A10A29-5FA9-474D-AC84-BE8205992CC2}"/>
    <cellStyle name="Normal" xfId="0" builtinId="0"/>
    <cellStyle name="Normal 2" xfId="3" xr:uid="{B0F8FC74-6DE0-42F8-9A59-17D1617B6C0B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1453527</xdr:colOff>
      <xdr:row>4</xdr:row>
      <xdr:rowOff>0</xdr:rowOff>
    </xdr:from>
    <xdr:to>
      <xdr:col>3</xdr:col>
      <xdr:colOff>102688</xdr:colOff>
      <xdr:row>16</xdr:row>
      <xdr:rowOff>267322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CA6A867-1DF4-4DA2-B352-E102951C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527" y="1524000"/>
          <a:ext cx="6173911" cy="4902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1587501</xdr:colOff>
      <xdr:row>3</xdr:row>
      <xdr:rowOff>231413</xdr:rowOff>
    </xdr:from>
    <xdr:to>
      <xdr:col>16</xdr:col>
      <xdr:colOff>254000</xdr:colOff>
      <xdr:row>15</xdr:row>
      <xdr:rowOff>79374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126AD9A-0D62-4FD0-B4B1-1807C9B3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01" y="1374413"/>
          <a:ext cx="6413499" cy="4419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1694911</xdr:colOff>
      <xdr:row>4</xdr:row>
      <xdr:rowOff>98944</xdr:rowOff>
    </xdr:from>
    <xdr:to>
      <xdr:col>9</xdr:col>
      <xdr:colOff>1968500</xdr:colOff>
      <xdr:row>15</xdr:row>
      <xdr:rowOff>31749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F984821F-0C46-4E8D-86C1-3634F815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6" t="4694" r="30637" b="80289"/>
        <a:stretch>
          <a:fillRect/>
        </a:stretch>
      </xdr:blipFill>
      <xdr:spPr bwMode="auto">
        <a:xfrm>
          <a:off x="19982911" y="1622944"/>
          <a:ext cx="14751589" cy="4123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9F76-FF36-42D8-AF4B-07151B802156}">
  <dimension ref="A1:Y938"/>
  <sheetViews>
    <sheetView tabSelected="1" zoomScale="30" zoomScaleNormal="30" workbookViewId="0">
      <selection activeCell="L12" sqref="L12"/>
    </sheetView>
  </sheetViews>
  <sheetFormatPr baseColWidth="10" defaultColWidth="29.140625" defaultRowHeight="30" x14ac:dyDescent="0.4"/>
  <cols>
    <col min="1" max="1" width="39.5703125" style="6" customWidth="1"/>
    <col min="2" max="3" width="36.7109375" style="6" customWidth="1"/>
    <col min="4" max="4" width="33.42578125" style="6" customWidth="1"/>
    <col min="5" max="5" width="32.7109375" style="6" customWidth="1"/>
    <col min="6" max="6" width="50.140625" style="6" customWidth="1"/>
    <col min="7" max="7" width="45.42578125" style="22" customWidth="1"/>
    <col min="8" max="8" width="38.5703125" style="6" customWidth="1"/>
    <col min="9" max="9" width="178.7109375" style="6" bestFit="1" customWidth="1"/>
    <col min="10" max="10" width="47.5703125" style="23" customWidth="1"/>
    <col min="11" max="12" width="40.42578125" style="5" customWidth="1"/>
    <col min="13" max="13" width="45.42578125" style="15" bestFit="1" customWidth="1"/>
    <col min="14" max="14" width="32.28515625" style="5" customWidth="1"/>
    <col min="15" max="15" width="49.5703125" style="5" customWidth="1"/>
    <col min="16" max="16" width="34.42578125" style="5" customWidth="1"/>
    <col min="17" max="17" width="45.28515625" style="5" customWidth="1"/>
    <col min="18" max="18" width="38.7109375" style="6" bestFit="1" customWidth="1"/>
    <col min="19" max="19" width="29.140625" style="6"/>
    <col min="20" max="20" width="35.85546875" style="6" bestFit="1" customWidth="1"/>
    <col min="21" max="16384" width="29.140625" style="6"/>
  </cols>
  <sheetData>
    <row r="1" spans="1:17" x14ac:dyDescent="0.4">
      <c r="A1" s="75"/>
      <c r="B1" s="75"/>
      <c r="C1" s="75"/>
      <c r="D1" s="75"/>
      <c r="E1" s="75"/>
      <c r="F1" s="75"/>
      <c r="G1" s="75"/>
      <c r="H1" s="75"/>
      <c r="I1" s="75"/>
      <c r="J1" s="75"/>
      <c r="K1" s="44"/>
      <c r="L1" s="44"/>
      <c r="M1" s="4"/>
      <c r="N1" s="44"/>
      <c r="O1" s="44"/>
      <c r="P1" s="44"/>
    </row>
    <row r="2" spans="1:17" x14ac:dyDescent="0.4">
      <c r="A2" s="75"/>
      <c r="B2" s="75"/>
      <c r="C2" s="75"/>
      <c r="D2" s="75"/>
      <c r="E2" s="75"/>
      <c r="F2" s="75"/>
      <c r="G2" s="75"/>
      <c r="H2" s="75"/>
      <c r="I2" s="75"/>
      <c r="J2" s="75"/>
      <c r="K2" s="44"/>
      <c r="L2" s="44"/>
      <c r="M2" s="4"/>
      <c r="N2" s="44"/>
      <c r="O2" s="44"/>
      <c r="P2" s="44"/>
    </row>
    <row r="3" spans="1:17" x14ac:dyDescent="0.4">
      <c r="A3" s="75"/>
      <c r="B3" s="75"/>
      <c r="C3" s="75"/>
      <c r="D3" s="75"/>
      <c r="E3" s="75"/>
      <c r="F3" s="75"/>
      <c r="G3" s="75"/>
      <c r="H3" s="75"/>
      <c r="I3" s="75"/>
      <c r="J3" s="75"/>
      <c r="K3" s="44"/>
      <c r="L3" s="44"/>
      <c r="M3" s="4"/>
      <c r="N3" s="44"/>
      <c r="O3" s="44"/>
      <c r="P3" s="44"/>
    </row>
    <row r="4" spans="1:17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9"/>
      <c r="N4" s="8"/>
      <c r="O4" s="8"/>
      <c r="P4" s="8"/>
    </row>
    <row r="5" spans="1:17" x14ac:dyDescent="0.4">
      <c r="A5" s="75"/>
      <c r="B5" s="75"/>
      <c r="C5" s="75"/>
      <c r="D5" s="75"/>
      <c r="E5" s="75"/>
      <c r="F5" s="75"/>
      <c r="G5" s="75"/>
      <c r="H5" s="75"/>
      <c r="I5" s="75"/>
      <c r="J5" s="75"/>
      <c r="K5" s="44"/>
      <c r="L5" s="44"/>
      <c r="M5" s="4"/>
      <c r="N5" s="44"/>
      <c r="O5" s="44"/>
      <c r="P5" s="44"/>
    </row>
    <row r="6" spans="1:17" x14ac:dyDescent="0.4">
      <c r="A6" s="10"/>
      <c r="B6" s="10"/>
      <c r="C6" s="10"/>
      <c r="D6" s="10"/>
      <c r="E6" s="10"/>
      <c r="F6" s="10"/>
      <c r="G6" s="44"/>
      <c r="H6" s="10"/>
      <c r="I6" s="10"/>
      <c r="J6" s="10"/>
      <c r="K6" s="8"/>
      <c r="L6" s="8"/>
      <c r="M6" s="9"/>
      <c r="N6" s="8"/>
      <c r="O6" s="8"/>
      <c r="P6" s="8"/>
    </row>
    <row r="7" spans="1:17" x14ac:dyDescent="0.4">
      <c r="A7" s="10"/>
      <c r="B7" s="10"/>
      <c r="C7" s="10"/>
      <c r="D7" s="10"/>
      <c r="E7" s="10"/>
      <c r="F7" s="10"/>
      <c r="G7" s="44"/>
      <c r="H7" s="10"/>
      <c r="I7" s="10"/>
      <c r="J7" s="10"/>
      <c r="K7" s="8"/>
      <c r="L7" s="8"/>
      <c r="M7" s="9"/>
      <c r="N7" s="8"/>
      <c r="O7" s="8"/>
      <c r="P7" s="8"/>
    </row>
    <row r="8" spans="1:17" x14ac:dyDescent="0.4">
      <c r="A8" s="10"/>
      <c r="B8" s="10"/>
      <c r="C8" s="10"/>
      <c r="D8" s="10"/>
      <c r="E8" s="10"/>
      <c r="F8" s="10"/>
      <c r="G8" s="44"/>
      <c r="H8" s="10"/>
      <c r="I8" s="10"/>
      <c r="J8" s="10"/>
      <c r="K8" s="8"/>
      <c r="L8" s="8"/>
      <c r="M8" s="9"/>
      <c r="N8" s="8"/>
      <c r="O8" s="8"/>
      <c r="P8" s="8"/>
    </row>
    <row r="9" spans="1:17" x14ac:dyDescent="0.4">
      <c r="A9" s="10"/>
      <c r="B9" s="10"/>
      <c r="C9" s="10"/>
      <c r="D9" s="10"/>
      <c r="E9" s="10"/>
      <c r="F9" s="10"/>
      <c r="G9" s="44"/>
      <c r="H9" s="10"/>
      <c r="I9" s="10"/>
      <c r="J9" s="10"/>
      <c r="K9" s="8"/>
      <c r="L9" s="8"/>
      <c r="M9" s="9"/>
      <c r="N9" s="8"/>
      <c r="O9" s="8"/>
      <c r="P9" s="8"/>
    </row>
    <row r="10" spans="1:17" x14ac:dyDescent="0.4">
      <c r="A10" s="10"/>
      <c r="B10" s="10"/>
      <c r="C10" s="10"/>
      <c r="D10" s="10"/>
      <c r="E10" s="10"/>
      <c r="F10" s="10"/>
      <c r="G10" s="44"/>
      <c r="H10" s="10"/>
      <c r="I10" s="10"/>
      <c r="J10" s="10"/>
      <c r="K10" s="8"/>
      <c r="L10" s="8"/>
      <c r="M10" s="9"/>
      <c r="N10" s="8"/>
      <c r="O10" s="8"/>
      <c r="P10" s="8"/>
    </row>
    <row r="11" spans="1:17" x14ac:dyDescent="0.4">
      <c r="A11" s="10"/>
      <c r="B11" s="10"/>
      <c r="C11" s="10"/>
      <c r="D11" s="10"/>
      <c r="E11" s="10"/>
      <c r="F11" s="10"/>
      <c r="G11" s="44"/>
      <c r="H11" s="10"/>
      <c r="I11" s="10"/>
      <c r="J11" s="10"/>
      <c r="K11" s="8"/>
      <c r="L11" s="8"/>
      <c r="M11" s="9"/>
      <c r="N11" s="8"/>
      <c r="O11" s="8"/>
      <c r="P11" s="8"/>
    </row>
    <row r="12" spans="1:17" x14ac:dyDescent="0.4">
      <c r="A12" s="10"/>
      <c r="B12" s="10"/>
      <c r="C12" s="10"/>
      <c r="D12" s="10"/>
      <c r="E12" s="10"/>
      <c r="F12" s="10"/>
      <c r="G12" s="44"/>
      <c r="H12" s="10"/>
      <c r="I12" s="10"/>
      <c r="J12" s="10"/>
      <c r="K12" s="8"/>
      <c r="L12" s="8"/>
      <c r="M12" s="9"/>
      <c r="N12" s="8"/>
      <c r="O12" s="8"/>
      <c r="P12" s="8"/>
    </row>
    <row r="13" spans="1:17" x14ac:dyDescent="0.4">
      <c r="A13" s="10"/>
      <c r="B13" s="10"/>
      <c r="C13" s="10"/>
      <c r="D13" s="10"/>
      <c r="E13" s="10"/>
      <c r="F13" s="10"/>
      <c r="G13" s="44"/>
      <c r="H13" s="10"/>
      <c r="I13" s="10"/>
      <c r="J13" s="10"/>
      <c r="K13" s="8"/>
      <c r="L13" s="8"/>
      <c r="M13" s="9"/>
      <c r="N13" s="8"/>
      <c r="O13" s="8"/>
      <c r="P13" s="8"/>
    </row>
    <row r="14" spans="1:17" x14ac:dyDescent="0.4">
      <c r="A14" s="10"/>
      <c r="B14" s="10"/>
      <c r="C14" s="10"/>
      <c r="D14" s="10"/>
      <c r="E14" s="10"/>
      <c r="F14" s="10"/>
      <c r="G14" s="44"/>
      <c r="H14" s="10"/>
      <c r="I14" s="10"/>
      <c r="J14" s="10"/>
      <c r="K14" s="8"/>
      <c r="L14" s="8"/>
      <c r="M14" s="9"/>
      <c r="N14" s="8"/>
      <c r="O14" s="8"/>
      <c r="P14" s="8"/>
    </row>
    <row r="15" spans="1:17" x14ac:dyDescent="0.4">
      <c r="A15" s="10"/>
      <c r="B15" s="10"/>
      <c r="C15" s="10"/>
      <c r="D15" s="10"/>
      <c r="E15" s="10"/>
      <c r="F15" s="10"/>
      <c r="G15" s="44"/>
      <c r="H15" s="10"/>
      <c r="I15" s="10"/>
      <c r="J15" s="10"/>
      <c r="K15" s="8"/>
      <c r="L15" s="8"/>
      <c r="M15" s="9"/>
      <c r="N15" s="8"/>
      <c r="O15" s="8"/>
      <c r="P15" s="8"/>
    </row>
    <row r="16" spans="1:17" ht="33.75" x14ac:dyDescent="0.5">
      <c r="A16" s="79" t="s">
        <v>729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</row>
    <row r="17" spans="1:17" s="16" customFormat="1" ht="30.75" thickBot="1" x14ac:dyDescent="0.4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3"/>
      <c r="L17" s="13"/>
      <c r="M17" s="14"/>
      <c r="N17" s="13"/>
      <c r="O17" s="13"/>
      <c r="P17" s="13"/>
      <c r="Q17" s="15"/>
    </row>
    <row r="18" spans="1:17" s="16" customFormat="1" ht="102" thickBot="1" x14ac:dyDescent="0.45">
      <c r="A18" s="17" t="s">
        <v>345</v>
      </c>
      <c r="B18" s="17" t="s">
        <v>346</v>
      </c>
      <c r="C18" s="17" t="s">
        <v>382</v>
      </c>
      <c r="D18" s="2" t="s">
        <v>132</v>
      </c>
      <c r="E18" s="2" t="s">
        <v>117</v>
      </c>
      <c r="F18" s="2" t="s">
        <v>383</v>
      </c>
      <c r="G18" s="2" t="s">
        <v>118</v>
      </c>
      <c r="H18" s="2" t="s">
        <v>119</v>
      </c>
      <c r="I18" s="2" t="s">
        <v>120</v>
      </c>
      <c r="J18" s="2" t="s">
        <v>64</v>
      </c>
      <c r="K18" s="1" t="s">
        <v>335</v>
      </c>
      <c r="L18" s="1" t="s">
        <v>730</v>
      </c>
      <c r="M18" s="1" t="s">
        <v>726</v>
      </c>
      <c r="N18" s="1" t="s">
        <v>727</v>
      </c>
      <c r="O18" s="1" t="s">
        <v>731</v>
      </c>
      <c r="P18" s="1" t="s">
        <v>728</v>
      </c>
      <c r="Q18" s="3" t="s">
        <v>336</v>
      </c>
    </row>
    <row r="19" spans="1:17" s="16" customFormat="1" x14ac:dyDescent="0.4">
      <c r="A19" s="25">
        <v>47131828</v>
      </c>
      <c r="B19" s="25" t="s">
        <v>347</v>
      </c>
      <c r="C19" s="25" t="s">
        <v>438</v>
      </c>
      <c r="D19" s="26">
        <v>44557</v>
      </c>
      <c r="E19" s="26">
        <v>44557</v>
      </c>
      <c r="F19" s="27" t="s">
        <v>404</v>
      </c>
      <c r="G19" s="27" t="s">
        <v>282</v>
      </c>
      <c r="H19" s="25">
        <v>927</v>
      </c>
      <c r="I19" s="28" t="s">
        <v>245</v>
      </c>
      <c r="J19" s="25" t="s">
        <v>114</v>
      </c>
      <c r="K19" s="29">
        <v>500</v>
      </c>
      <c r="L19" s="37">
        <v>0</v>
      </c>
      <c r="M19" s="29">
        <f>+K19*L19</f>
        <v>0</v>
      </c>
      <c r="N19" s="38">
        <v>0</v>
      </c>
      <c r="O19" s="29">
        <f>+K19*N19</f>
        <v>0</v>
      </c>
      <c r="P19" s="30">
        <v>6</v>
      </c>
      <c r="Q19" s="29">
        <f>+K19*P19</f>
        <v>3000</v>
      </c>
    </row>
    <row r="20" spans="1:17" s="16" customFormat="1" x14ac:dyDescent="0.4">
      <c r="A20" s="25">
        <v>47131828</v>
      </c>
      <c r="B20" s="25" t="s">
        <v>347</v>
      </c>
      <c r="C20" s="25" t="s">
        <v>438</v>
      </c>
      <c r="D20" s="26">
        <v>44557</v>
      </c>
      <c r="E20" s="26">
        <v>44557</v>
      </c>
      <c r="F20" s="27" t="s">
        <v>404</v>
      </c>
      <c r="G20" s="27" t="s">
        <v>282</v>
      </c>
      <c r="H20" s="25">
        <v>927</v>
      </c>
      <c r="I20" s="28" t="s">
        <v>245</v>
      </c>
      <c r="J20" s="25" t="s">
        <v>114</v>
      </c>
      <c r="K20" s="29">
        <v>500</v>
      </c>
      <c r="L20" s="38">
        <v>0</v>
      </c>
      <c r="M20" s="29">
        <f>+K20*L20</f>
        <v>0</v>
      </c>
      <c r="N20" s="38">
        <v>1</v>
      </c>
      <c r="O20" s="29">
        <f>+K20*N20</f>
        <v>500</v>
      </c>
      <c r="P20" s="46">
        <v>0</v>
      </c>
      <c r="Q20" s="29">
        <f>+K20*P20</f>
        <v>0</v>
      </c>
    </row>
    <row r="21" spans="1:17" s="16" customFormat="1" x14ac:dyDescent="0.4">
      <c r="A21" s="25">
        <v>15121806</v>
      </c>
      <c r="B21" s="25" t="s">
        <v>454</v>
      </c>
      <c r="C21" s="40" t="s">
        <v>438</v>
      </c>
      <c r="D21" s="26">
        <v>44841</v>
      </c>
      <c r="E21" s="26">
        <v>44841</v>
      </c>
      <c r="F21" s="27" t="s">
        <v>474</v>
      </c>
      <c r="G21" s="27">
        <v>7000311902</v>
      </c>
      <c r="H21" s="25">
        <v>2521</v>
      </c>
      <c r="I21" s="28" t="s">
        <v>475</v>
      </c>
      <c r="J21" s="25" t="s">
        <v>84</v>
      </c>
      <c r="K21" s="29">
        <v>175</v>
      </c>
      <c r="L21" s="38">
        <v>0</v>
      </c>
      <c r="M21" s="29">
        <f>+K21*L21</f>
        <v>0</v>
      </c>
      <c r="N21" s="38">
        <v>5</v>
      </c>
      <c r="O21" s="29">
        <f>+K21*N21</f>
        <v>875</v>
      </c>
      <c r="P21" s="30">
        <v>4</v>
      </c>
      <c r="Q21" s="29">
        <f>+K21*P21</f>
        <v>700</v>
      </c>
    </row>
    <row r="22" spans="1:17" s="16" customFormat="1" x14ac:dyDescent="0.4">
      <c r="A22" s="25">
        <v>15121806</v>
      </c>
      <c r="B22" s="25" t="s">
        <v>454</v>
      </c>
      <c r="C22" s="40" t="s">
        <v>438</v>
      </c>
      <c r="D22" s="26">
        <v>44841</v>
      </c>
      <c r="E22" s="26">
        <v>44841</v>
      </c>
      <c r="F22" s="27" t="s">
        <v>474</v>
      </c>
      <c r="G22" s="27">
        <v>7000311902</v>
      </c>
      <c r="H22" s="25">
        <v>2521</v>
      </c>
      <c r="I22" s="28" t="s">
        <v>475</v>
      </c>
      <c r="J22" s="25" t="s">
        <v>84</v>
      </c>
      <c r="K22" s="29">
        <v>175</v>
      </c>
      <c r="L22" s="38">
        <v>0</v>
      </c>
      <c r="M22" s="29">
        <f>+K22*L22</f>
        <v>0</v>
      </c>
      <c r="N22" s="38">
        <v>2</v>
      </c>
      <c r="O22" s="29">
        <f>+K22*N22</f>
        <v>350</v>
      </c>
      <c r="P22" s="46">
        <v>0</v>
      </c>
      <c r="Q22" s="29">
        <f>+K22*P22</f>
        <v>0</v>
      </c>
    </row>
    <row r="23" spans="1:17" s="16" customFormat="1" x14ac:dyDescent="0.4">
      <c r="A23" s="25">
        <v>15121806</v>
      </c>
      <c r="B23" s="25" t="s">
        <v>454</v>
      </c>
      <c r="C23" s="40" t="s">
        <v>438</v>
      </c>
      <c r="D23" s="26">
        <v>44841</v>
      </c>
      <c r="E23" s="26">
        <v>44841</v>
      </c>
      <c r="F23" s="27" t="s">
        <v>474</v>
      </c>
      <c r="G23" s="27">
        <v>7000311902</v>
      </c>
      <c r="H23" s="25">
        <v>2521</v>
      </c>
      <c r="I23" s="28" t="s">
        <v>475</v>
      </c>
      <c r="J23" s="25" t="s">
        <v>84</v>
      </c>
      <c r="K23" s="29">
        <v>175</v>
      </c>
      <c r="L23" s="38">
        <v>11</v>
      </c>
      <c r="M23" s="29">
        <f>+K23*L23</f>
        <v>1925</v>
      </c>
      <c r="N23" s="38"/>
      <c r="O23" s="29">
        <f>+K23*N23</f>
        <v>0</v>
      </c>
      <c r="P23" s="30">
        <v>0</v>
      </c>
      <c r="Q23" s="29">
        <f>+K23*P23</f>
        <v>0</v>
      </c>
    </row>
    <row r="24" spans="1:17" s="16" customFormat="1" x14ac:dyDescent="0.4">
      <c r="A24" s="25">
        <v>15121806</v>
      </c>
      <c r="B24" s="25" t="s">
        <v>454</v>
      </c>
      <c r="C24" s="40" t="s">
        <v>438</v>
      </c>
      <c r="D24" s="26">
        <v>44858</v>
      </c>
      <c r="E24" s="26">
        <v>44858</v>
      </c>
      <c r="F24" s="27" t="s">
        <v>474</v>
      </c>
      <c r="G24" s="27">
        <v>1000483480</v>
      </c>
      <c r="H24" s="25">
        <v>2521</v>
      </c>
      <c r="I24" s="28" t="s">
        <v>475</v>
      </c>
      <c r="J24" s="25" t="s">
        <v>84</v>
      </c>
      <c r="K24" s="29">
        <v>175</v>
      </c>
      <c r="L24" s="38">
        <v>1</v>
      </c>
      <c r="M24" s="29">
        <f>+K24*L24</f>
        <v>175</v>
      </c>
      <c r="N24" s="38">
        <v>1</v>
      </c>
      <c r="O24" s="29">
        <f>+K24*N24</f>
        <v>175</v>
      </c>
      <c r="P24" s="30">
        <v>0</v>
      </c>
      <c r="Q24" s="29">
        <f>+K24*P24</f>
        <v>0</v>
      </c>
    </row>
    <row r="25" spans="1:17" s="16" customFormat="1" x14ac:dyDescent="0.4">
      <c r="A25" s="25">
        <v>15121806</v>
      </c>
      <c r="B25" s="25" t="s">
        <v>454</v>
      </c>
      <c r="C25" s="40" t="s">
        <v>438</v>
      </c>
      <c r="D25" s="26">
        <v>44858</v>
      </c>
      <c r="E25" s="26">
        <v>44858</v>
      </c>
      <c r="F25" s="27" t="s">
        <v>474</v>
      </c>
      <c r="G25" s="27">
        <v>1000483480</v>
      </c>
      <c r="H25" s="25">
        <v>3336</v>
      </c>
      <c r="I25" s="28" t="s">
        <v>477</v>
      </c>
      <c r="J25" s="25" t="s">
        <v>84</v>
      </c>
      <c r="K25" s="29">
        <v>399</v>
      </c>
      <c r="L25" s="38">
        <v>0</v>
      </c>
      <c r="M25" s="29">
        <f>+K25*L25</f>
        <v>0</v>
      </c>
      <c r="N25" s="38">
        <v>6</v>
      </c>
      <c r="O25" s="29">
        <f>+K25*N25</f>
        <v>2394</v>
      </c>
      <c r="P25" s="30">
        <v>7</v>
      </c>
      <c r="Q25" s="29">
        <f>+K25*P25</f>
        <v>2793</v>
      </c>
    </row>
    <row r="26" spans="1:17" s="16" customFormat="1" x14ac:dyDescent="0.4">
      <c r="A26" s="25">
        <v>15121806</v>
      </c>
      <c r="B26" s="25" t="s">
        <v>454</v>
      </c>
      <c r="C26" s="40" t="s">
        <v>438</v>
      </c>
      <c r="D26" s="26">
        <v>44841</v>
      </c>
      <c r="E26" s="26">
        <v>44841</v>
      </c>
      <c r="F26" s="27" t="s">
        <v>474</v>
      </c>
      <c r="G26" s="27">
        <v>7000311902</v>
      </c>
      <c r="H26" s="25">
        <v>3336</v>
      </c>
      <c r="I26" s="28" t="s">
        <v>477</v>
      </c>
      <c r="J26" s="25" t="s">
        <v>84</v>
      </c>
      <c r="K26" s="29">
        <v>399</v>
      </c>
      <c r="L26" s="38">
        <v>0</v>
      </c>
      <c r="M26" s="29">
        <f>+K26*L26</f>
        <v>0</v>
      </c>
      <c r="N26" s="38">
        <v>6</v>
      </c>
      <c r="O26" s="29">
        <f>+K26*N26</f>
        <v>2394</v>
      </c>
      <c r="P26" s="46">
        <v>0</v>
      </c>
      <c r="Q26" s="29">
        <f>+K26*P26</f>
        <v>0</v>
      </c>
    </row>
    <row r="27" spans="1:17" s="16" customFormat="1" x14ac:dyDescent="0.4">
      <c r="A27" s="25">
        <v>15121806</v>
      </c>
      <c r="B27" s="25" t="s">
        <v>454</v>
      </c>
      <c r="C27" s="40" t="s">
        <v>438</v>
      </c>
      <c r="D27" s="26">
        <v>44858</v>
      </c>
      <c r="E27" s="26">
        <v>44858</v>
      </c>
      <c r="F27" s="27" t="s">
        <v>474</v>
      </c>
      <c r="G27" s="27">
        <v>1000483480</v>
      </c>
      <c r="H27" s="25">
        <v>3336</v>
      </c>
      <c r="I27" s="28" t="s">
        <v>477</v>
      </c>
      <c r="J27" s="25" t="s">
        <v>84</v>
      </c>
      <c r="K27" s="29">
        <v>399</v>
      </c>
      <c r="L27" s="38">
        <v>0</v>
      </c>
      <c r="M27" s="29">
        <f>+K27*L27</f>
        <v>0</v>
      </c>
      <c r="N27" s="38">
        <v>3</v>
      </c>
      <c r="O27" s="29">
        <f>+K27*N27</f>
        <v>1197</v>
      </c>
      <c r="P27" s="46">
        <v>0</v>
      </c>
      <c r="Q27" s="29">
        <f>+K27*P27</f>
        <v>0</v>
      </c>
    </row>
    <row r="28" spans="1:17" s="16" customFormat="1" x14ac:dyDescent="0.4">
      <c r="A28" s="25">
        <v>15121806</v>
      </c>
      <c r="B28" s="25" t="s">
        <v>454</v>
      </c>
      <c r="C28" s="40" t="s">
        <v>438</v>
      </c>
      <c r="D28" s="26">
        <v>44841</v>
      </c>
      <c r="E28" s="26">
        <v>44841</v>
      </c>
      <c r="F28" s="27" t="s">
        <v>474</v>
      </c>
      <c r="G28" s="27">
        <v>7000311902</v>
      </c>
      <c r="H28" s="25">
        <v>3336</v>
      </c>
      <c r="I28" s="28" t="s">
        <v>477</v>
      </c>
      <c r="J28" s="25" t="s">
        <v>84</v>
      </c>
      <c r="K28" s="29">
        <v>399</v>
      </c>
      <c r="L28" s="38">
        <v>8</v>
      </c>
      <c r="M28" s="29">
        <f>+K28*L28</f>
        <v>3192</v>
      </c>
      <c r="N28" s="38">
        <v>2</v>
      </c>
      <c r="O28" s="29">
        <f>+K28*N28</f>
        <v>798</v>
      </c>
      <c r="P28" s="30">
        <v>0</v>
      </c>
      <c r="Q28" s="29">
        <f>+K28*P28</f>
        <v>0</v>
      </c>
    </row>
    <row r="29" spans="1:17" s="16" customFormat="1" x14ac:dyDescent="0.4">
      <c r="A29" s="25">
        <v>15121806</v>
      </c>
      <c r="B29" s="25" t="s">
        <v>454</v>
      </c>
      <c r="C29" s="40" t="s">
        <v>438</v>
      </c>
      <c r="D29" s="26">
        <v>44858</v>
      </c>
      <c r="E29" s="26">
        <v>44858</v>
      </c>
      <c r="F29" s="27" t="s">
        <v>474</v>
      </c>
      <c r="G29" s="27">
        <v>1000483480</v>
      </c>
      <c r="H29" s="25">
        <v>3336</v>
      </c>
      <c r="I29" s="28" t="s">
        <v>477</v>
      </c>
      <c r="J29" s="25" t="s">
        <v>84</v>
      </c>
      <c r="K29" s="29">
        <v>399</v>
      </c>
      <c r="L29" s="38">
        <v>16</v>
      </c>
      <c r="M29" s="29">
        <f>+K29*L29</f>
        <v>6384</v>
      </c>
      <c r="N29" s="38"/>
      <c r="O29" s="29">
        <f>+K29*N29</f>
        <v>0</v>
      </c>
      <c r="P29" s="30">
        <v>0</v>
      </c>
      <c r="Q29" s="29">
        <f>+K29*P29</f>
        <v>0</v>
      </c>
    </row>
    <row r="30" spans="1:17" s="16" customFormat="1" x14ac:dyDescent="0.4">
      <c r="A30" s="25">
        <v>15121501</v>
      </c>
      <c r="B30" s="25" t="s">
        <v>454</v>
      </c>
      <c r="C30" s="40">
        <v>2086</v>
      </c>
      <c r="D30" s="26">
        <v>44837</v>
      </c>
      <c r="E30" s="26">
        <v>44838</v>
      </c>
      <c r="F30" s="27" t="s">
        <v>520</v>
      </c>
      <c r="G30" s="27" t="s">
        <v>521</v>
      </c>
      <c r="H30" s="25">
        <v>3336</v>
      </c>
      <c r="I30" s="28" t="s">
        <v>721</v>
      </c>
      <c r="J30" s="25" t="s">
        <v>84</v>
      </c>
      <c r="K30" s="29">
        <v>708</v>
      </c>
      <c r="L30" s="38">
        <v>8</v>
      </c>
      <c r="M30" s="29">
        <f>+K30*L30</f>
        <v>5664</v>
      </c>
      <c r="N30" s="38">
        <v>8</v>
      </c>
      <c r="O30" s="29">
        <f>+K30*N30</f>
        <v>5664</v>
      </c>
      <c r="P30" s="30">
        <v>0</v>
      </c>
      <c r="Q30" s="29">
        <f>+K30*P30</f>
        <v>0</v>
      </c>
    </row>
    <row r="31" spans="1:17" s="16" customFormat="1" x14ac:dyDescent="0.4">
      <c r="A31" s="25">
        <v>15121806</v>
      </c>
      <c r="B31" s="25" t="s">
        <v>454</v>
      </c>
      <c r="C31" s="40" t="s">
        <v>438</v>
      </c>
      <c r="D31" s="26">
        <v>44841</v>
      </c>
      <c r="E31" s="26">
        <v>44841</v>
      </c>
      <c r="F31" s="27" t="s">
        <v>474</v>
      </c>
      <c r="G31" s="27">
        <v>7000311902</v>
      </c>
      <c r="H31" s="25">
        <v>3228</v>
      </c>
      <c r="I31" s="28" t="s">
        <v>478</v>
      </c>
      <c r="J31" s="25" t="s">
        <v>84</v>
      </c>
      <c r="K31" s="29">
        <v>595</v>
      </c>
      <c r="L31" s="38">
        <v>0</v>
      </c>
      <c r="M31" s="29">
        <f>+K31*L31</f>
        <v>0</v>
      </c>
      <c r="N31" s="38">
        <v>0</v>
      </c>
      <c r="O31" s="29">
        <f>+K31*N31</f>
        <v>0</v>
      </c>
      <c r="P31" s="30">
        <v>1</v>
      </c>
      <c r="Q31" s="29">
        <f>+K31*P31</f>
        <v>595</v>
      </c>
    </row>
    <row r="32" spans="1:17" s="16" customFormat="1" x14ac:dyDescent="0.4">
      <c r="A32" s="25">
        <v>15121806</v>
      </c>
      <c r="B32" s="25" t="s">
        <v>454</v>
      </c>
      <c r="C32" s="40" t="s">
        <v>438</v>
      </c>
      <c r="D32" s="26">
        <v>44841</v>
      </c>
      <c r="E32" s="26">
        <v>44841</v>
      </c>
      <c r="F32" s="27" t="s">
        <v>474</v>
      </c>
      <c r="G32" s="27">
        <v>7000311902</v>
      </c>
      <c r="H32" s="25">
        <v>3228</v>
      </c>
      <c r="I32" s="28" t="s">
        <v>478</v>
      </c>
      <c r="J32" s="25" t="s">
        <v>84</v>
      </c>
      <c r="K32" s="29">
        <v>595</v>
      </c>
      <c r="L32" s="38">
        <v>0</v>
      </c>
      <c r="M32" s="29">
        <f>+K32*L32</f>
        <v>0</v>
      </c>
      <c r="N32" s="38">
        <v>4</v>
      </c>
      <c r="O32" s="29">
        <f>+K32*N32</f>
        <v>2380</v>
      </c>
      <c r="P32" s="46">
        <v>0</v>
      </c>
      <c r="Q32" s="29">
        <f>+K32*P32</f>
        <v>0</v>
      </c>
    </row>
    <row r="33" spans="1:17" s="16" customFormat="1" x14ac:dyDescent="0.4">
      <c r="A33" s="25">
        <v>15121806</v>
      </c>
      <c r="B33" s="25" t="s">
        <v>454</v>
      </c>
      <c r="C33" s="40" t="s">
        <v>438</v>
      </c>
      <c r="D33" s="26">
        <v>44841</v>
      </c>
      <c r="E33" s="26">
        <v>44841</v>
      </c>
      <c r="F33" s="27" t="s">
        <v>474</v>
      </c>
      <c r="G33" s="27">
        <v>7000311902</v>
      </c>
      <c r="H33" s="25">
        <v>3228</v>
      </c>
      <c r="I33" s="28" t="s">
        <v>478</v>
      </c>
      <c r="J33" s="25" t="s">
        <v>84</v>
      </c>
      <c r="K33" s="29">
        <v>595</v>
      </c>
      <c r="L33" s="38">
        <v>5</v>
      </c>
      <c r="M33" s="29">
        <f>+K33*L33</f>
        <v>2975</v>
      </c>
      <c r="N33" s="38"/>
      <c r="O33" s="29">
        <f>+K33*N33</f>
        <v>0</v>
      </c>
      <c r="P33" s="30">
        <v>0</v>
      </c>
      <c r="Q33" s="29">
        <f>+K33*P33</f>
        <v>0</v>
      </c>
    </row>
    <row r="34" spans="1:17" s="16" customFormat="1" x14ac:dyDescent="0.4">
      <c r="A34" s="25">
        <v>15121806</v>
      </c>
      <c r="B34" s="25" t="s">
        <v>454</v>
      </c>
      <c r="C34" s="40" t="s">
        <v>438</v>
      </c>
      <c r="D34" s="26">
        <v>44858</v>
      </c>
      <c r="E34" s="26">
        <v>44858</v>
      </c>
      <c r="F34" s="27" t="s">
        <v>474</v>
      </c>
      <c r="G34" s="27">
        <v>1000483480</v>
      </c>
      <c r="H34" s="25">
        <v>3336</v>
      </c>
      <c r="I34" s="28" t="s">
        <v>720</v>
      </c>
      <c r="J34" s="25" t="s">
        <v>84</v>
      </c>
      <c r="K34" s="29">
        <v>594.48</v>
      </c>
      <c r="L34" s="38">
        <v>1</v>
      </c>
      <c r="M34" s="29">
        <f>+K34*L34</f>
        <v>594.48</v>
      </c>
      <c r="N34" s="38">
        <v>1</v>
      </c>
      <c r="O34" s="29">
        <f>+K34*N34</f>
        <v>594.48</v>
      </c>
      <c r="P34" s="30">
        <v>0</v>
      </c>
      <c r="Q34" s="29">
        <f>+K34*P34</f>
        <v>0</v>
      </c>
    </row>
    <row r="35" spans="1:17" s="16" customFormat="1" x14ac:dyDescent="0.4">
      <c r="A35" s="25">
        <v>15121806</v>
      </c>
      <c r="B35" s="25" t="s">
        <v>454</v>
      </c>
      <c r="C35" s="40" t="s">
        <v>438</v>
      </c>
      <c r="D35" s="26">
        <v>44841</v>
      </c>
      <c r="E35" s="26">
        <v>44841</v>
      </c>
      <c r="F35" s="27" t="s">
        <v>474</v>
      </c>
      <c r="G35" s="27">
        <v>7000311902</v>
      </c>
      <c r="H35" s="25">
        <v>3291</v>
      </c>
      <c r="I35" s="28" t="s">
        <v>476</v>
      </c>
      <c r="J35" s="25" t="s">
        <v>84</v>
      </c>
      <c r="K35" s="29">
        <v>369</v>
      </c>
      <c r="L35" s="38">
        <v>0</v>
      </c>
      <c r="M35" s="29">
        <f>+K35*L35</f>
        <v>0</v>
      </c>
      <c r="N35" s="38">
        <v>0</v>
      </c>
      <c r="O35" s="29">
        <f>+K35*N35</f>
        <v>0</v>
      </c>
      <c r="P35" s="30">
        <v>11</v>
      </c>
      <c r="Q35" s="29">
        <f>+K35*P35</f>
        <v>4059</v>
      </c>
    </row>
    <row r="36" spans="1:17" s="16" customFormat="1" x14ac:dyDescent="0.4">
      <c r="A36" s="25">
        <v>15121806</v>
      </c>
      <c r="B36" s="25" t="s">
        <v>454</v>
      </c>
      <c r="C36" s="40" t="s">
        <v>438</v>
      </c>
      <c r="D36" s="26">
        <v>44841</v>
      </c>
      <c r="E36" s="26">
        <v>44841</v>
      </c>
      <c r="F36" s="27" t="s">
        <v>474</v>
      </c>
      <c r="G36" s="27">
        <v>7000311902</v>
      </c>
      <c r="H36" s="25">
        <v>3291</v>
      </c>
      <c r="I36" s="28" t="s">
        <v>476</v>
      </c>
      <c r="J36" s="25" t="s">
        <v>84</v>
      </c>
      <c r="K36" s="29">
        <v>369</v>
      </c>
      <c r="L36" s="38">
        <v>12</v>
      </c>
      <c r="M36" s="29">
        <f>+K36*L36</f>
        <v>4428</v>
      </c>
      <c r="N36" s="38">
        <v>1</v>
      </c>
      <c r="O36" s="29">
        <f>+K36*N36</f>
        <v>369</v>
      </c>
      <c r="P36" s="30">
        <v>0</v>
      </c>
      <c r="Q36" s="29">
        <f>+K36*P36</f>
        <v>0</v>
      </c>
    </row>
    <row r="37" spans="1:17" s="16" customFormat="1" x14ac:dyDescent="0.4">
      <c r="A37" s="25">
        <v>47131827</v>
      </c>
      <c r="B37" s="25" t="s">
        <v>347</v>
      </c>
      <c r="C37" s="25" t="s">
        <v>438</v>
      </c>
      <c r="D37" s="26">
        <v>44404</v>
      </c>
      <c r="E37" s="26">
        <v>44404</v>
      </c>
      <c r="F37" s="27" t="s">
        <v>402</v>
      </c>
      <c r="G37" s="27">
        <v>203355</v>
      </c>
      <c r="H37" s="25">
        <v>971</v>
      </c>
      <c r="I37" s="28" t="s">
        <v>249</v>
      </c>
      <c r="J37" s="25" t="s">
        <v>114</v>
      </c>
      <c r="K37" s="29">
        <v>168.27</v>
      </c>
      <c r="L37" s="38">
        <v>0</v>
      </c>
      <c r="M37" s="29">
        <f>+K37*L37</f>
        <v>0</v>
      </c>
      <c r="N37" s="38">
        <v>0</v>
      </c>
      <c r="O37" s="29">
        <f>+K37*N37</f>
        <v>0</v>
      </c>
      <c r="P37" s="30">
        <v>2</v>
      </c>
      <c r="Q37" s="29">
        <f>+K37*P37</f>
        <v>336.54</v>
      </c>
    </row>
    <row r="38" spans="1:17" s="16" customFormat="1" x14ac:dyDescent="0.4">
      <c r="A38" s="40">
        <v>44112005</v>
      </c>
      <c r="B38" s="40" t="s">
        <v>350</v>
      </c>
      <c r="C38" s="40">
        <v>2086</v>
      </c>
      <c r="D38" s="26">
        <v>44904</v>
      </c>
      <c r="E38" s="26">
        <v>44904</v>
      </c>
      <c r="F38" s="27" t="s">
        <v>645</v>
      </c>
      <c r="G38" s="27" t="s">
        <v>646</v>
      </c>
      <c r="H38" s="25">
        <v>129</v>
      </c>
      <c r="I38" s="28" t="s">
        <v>647</v>
      </c>
      <c r="J38" s="25" t="s">
        <v>84</v>
      </c>
      <c r="K38" s="29">
        <v>962.96428600000002</v>
      </c>
      <c r="L38" s="38">
        <v>70</v>
      </c>
      <c r="M38" s="29">
        <f>+K38*L38</f>
        <v>67407.500020000007</v>
      </c>
      <c r="N38" s="38">
        <v>70</v>
      </c>
      <c r="O38" s="29">
        <f>+K38*N38</f>
        <v>67407.500020000007</v>
      </c>
      <c r="P38" s="30">
        <v>0</v>
      </c>
      <c r="Q38" s="29">
        <f>+K38*P38</f>
        <v>0</v>
      </c>
    </row>
    <row r="39" spans="1:17" s="16" customFormat="1" x14ac:dyDescent="0.4">
      <c r="A39" s="25">
        <v>50202301</v>
      </c>
      <c r="B39" s="25" t="s">
        <v>348</v>
      </c>
      <c r="C39" s="25" t="s">
        <v>438</v>
      </c>
      <c r="D39" s="26">
        <v>44882</v>
      </c>
      <c r="E39" s="26">
        <v>44882</v>
      </c>
      <c r="F39" s="27" t="s">
        <v>384</v>
      </c>
      <c r="G39" s="27" t="s">
        <v>575</v>
      </c>
      <c r="H39" s="25">
        <v>1641</v>
      </c>
      <c r="I39" s="28" t="s">
        <v>255</v>
      </c>
      <c r="J39" s="25" t="s">
        <v>84</v>
      </c>
      <c r="K39" s="45">
        <v>60</v>
      </c>
      <c r="L39" s="89">
        <v>130</v>
      </c>
      <c r="M39" s="29">
        <f>+K39*L39</f>
        <v>7800</v>
      </c>
      <c r="N39" s="38">
        <v>103</v>
      </c>
      <c r="O39" s="29">
        <f>+K39*N39</f>
        <v>6180</v>
      </c>
      <c r="P39" s="46">
        <v>56</v>
      </c>
      <c r="Q39" s="29">
        <f>+K39*P39</f>
        <v>3360</v>
      </c>
    </row>
    <row r="40" spans="1:17" s="16" customFormat="1" x14ac:dyDescent="0.4">
      <c r="A40" s="25">
        <v>50202301</v>
      </c>
      <c r="B40" s="25" t="s">
        <v>348</v>
      </c>
      <c r="C40" s="25" t="s">
        <v>438</v>
      </c>
      <c r="D40" s="26">
        <v>44882</v>
      </c>
      <c r="E40" s="26">
        <v>44882</v>
      </c>
      <c r="F40" s="27" t="s">
        <v>384</v>
      </c>
      <c r="G40" s="27" t="s">
        <v>575</v>
      </c>
      <c r="H40" s="25">
        <v>1641</v>
      </c>
      <c r="I40" s="28" t="s">
        <v>255</v>
      </c>
      <c r="J40" s="25" t="s">
        <v>84</v>
      </c>
      <c r="K40" s="45">
        <v>60</v>
      </c>
      <c r="L40" s="89">
        <v>140</v>
      </c>
      <c r="M40" s="29">
        <f>+K40*L40</f>
        <v>8400</v>
      </c>
      <c r="N40" s="38">
        <v>147</v>
      </c>
      <c r="O40" s="29">
        <f>+K40*N40</f>
        <v>8820</v>
      </c>
      <c r="P40" s="46">
        <v>0</v>
      </c>
      <c r="Q40" s="29">
        <f>+K40*P40</f>
        <v>0</v>
      </c>
    </row>
    <row r="41" spans="1:17" s="16" customFormat="1" x14ac:dyDescent="0.4">
      <c r="A41" s="42">
        <v>50202301</v>
      </c>
      <c r="B41" s="42" t="s">
        <v>348</v>
      </c>
      <c r="C41" s="42" t="s">
        <v>438</v>
      </c>
      <c r="D41" s="49">
        <v>44804</v>
      </c>
      <c r="E41" s="49">
        <v>44804</v>
      </c>
      <c r="F41" s="27" t="s">
        <v>384</v>
      </c>
      <c r="G41" s="50" t="s">
        <v>715</v>
      </c>
      <c r="H41" s="42">
        <v>1641</v>
      </c>
      <c r="I41" s="51" t="s">
        <v>255</v>
      </c>
      <c r="J41" s="42" t="s">
        <v>84</v>
      </c>
      <c r="K41" s="88">
        <v>60</v>
      </c>
      <c r="L41" s="89">
        <v>165</v>
      </c>
      <c r="M41" s="52">
        <f>+K41*L41</f>
        <v>9900</v>
      </c>
      <c r="N41" s="38">
        <v>155</v>
      </c>
      <c r="O41" s="52">
        <f>+K41*N41</f>
        <v>9300</v>
      </c>
      <c r="P41" s="53">
        <v>0</v>
      </c>
      <c r="Q41" s="52">
        <f>+K41*P41</f>
        <v>0</v>
      </c>
    </row>
    <row r="42" spans="1:17" s="16" customFormat="1" x14ac:dyDescent="0.4">
      <c r="A42" s="42">
        <v>60104912</v>
      </c>
      <c r="B42" s="42" t="s">
        <v>349</v>
      </c>
      <c r="C42" s="42" t="s">
        <v>438</v>
      </c>
      <c r="D42" s="26">
        <v>44645</v>
      </c>
      <c r="E42" s="26">
        <v>44746</v>
      </c>
      <c r="F42" s="27" t="s">
        <v>398</v>
      </c>
      <c r="G42" s="27">
        <v>203635</v>
      </c>
      <c r="H42" s="25">
        <v>1585</v>
      </c>
      <c r="I42" s="28" t="s">
        <v>259</v>
      </c>
      <c r="J42" s="25" t="s">
        <v>251</v>
      </c>
      <c r="K42" s="29">
        <v>18.475249999999999</v>
      </c>
      <c r="L42" s="38">
        <v>0</v>
      </c>
      <c r="M42" s="29">
        <f>+K42*L42</f>
        <v>0</v>
      </c>
      <c r="N42" s="38">
        <v>80</v>
      </c>
      <c r="O42" s="29">
        <f>+K42*N42</f>
        <v>1478.02</v>
      </c>
      <c r="P42" s="30">
        <v>0</v>
      </c>
      <c r="Q42" s="29">
        <f>+K42*P42</f>
        <v>0</v>
      </c>
    </row>
    <row r="43" spans="1:17" s="16" customFormat="1" x14ac:dyDescent="0.4">
      <c r="A43" s="42">
        <v>60104912</v>
      </c>
      <c r="B43" s="42" t="s">
        <v>349</v>
      </c>
      <c r="C43" s="25" t="s">
        <v>438</v>
      </c>
      <c r="D43" s="26">
        <v>44645</v>
      </c>
      <c r="E43" s="26">
        <v>44746</v>
      </c>
      <c r="F43" s="27" t="s">
        <v>398</v>
      </c>
      <c r="G43" s="27">
        <v>203635</v>
      </c>
      <c r="H43" s="25">
        <v>1585</v>
      </c>
      <c r="I43" s="28" t="s">
        <v>250</v>
      </c>
      <c r="J43" s="25" t="s">
        <v>251</v>
      </c>
      <c r="K43" s="29">
        <v>12.5</v>
      </c>
      <c r="L43" s="38">
        <v>0</v>
      </c>
      <c r="M43" s="29">
        <f>+K43*L43</f>
        <v>0</v>
      </c>
      <c r="N43" s="38">
        <v>44</v>
      </c>
      <c r="O43" s="29">
        <f>+K43*N43</f>
        <v>550</v>
      </c>
      <c r="P43" s="46">
        <v>0</v>
      </c>
      <c r="Q43" s="29">
        <f>+K43*P43</f>
        <v>0</v>
      </c>
    </row>
    <row r="44" spans="1:17" s="16" customFormat="1" x14ac:dyDescent="0.4">
      <c r="A44" s="42">
        <v>60104912</v>
      </c>
      <c r="B44" s="42" t="s">
        <v>349</v>
      </c>
      <c r="C44" s="25" t="s">
        <v>438</v>
      </c>
      <c r="D44" s="26">
        <v>44645</v>
      </c>
      <c r="E44" s="26">
        <v>44746</v>
      </c>
      <c r="F44" s="27" t="s">
        <v>398</v>
      </c>
      <c r="G44" s="27">
        <v>203635</v>
      </c>
      <c r="H44" s="25">
        <v>1587</v>
      </c>
      <c r="I44" s="28" t="s">
        <v>260</v>
      </c>
      <c r="J44" s="25" t="s">
        <v>251</v>
      </c>
      <c r="K44" s="29">
        <v>12</v>
      </c>
      <c r="L44" s="38">
        <v>0</v>
      </c>
      <c r="M44" s="29">
        <f>+K44*L44</f>
        <v>0</v>
      </c>
      <c r="N44" s="38">
        <v>39</v>
      </c>
      <c r="O44" s="29">
        <f>+K44*N44</f>
        <v>468</v>
      </c>
      <c r="P44" s="46">
        <v>0</v>
      </c>
      <c r="Q44" s="29">
        <f>+K44*P44</f>
        <v>0</v>
      </c>
    </row>
    <row r="45" spans="1:17" s="16" customFormat="1" x14ac:dyDescent="0.4">
      <c r="A45" s="41">
        <v>60104912</v>
      </c>
      <c r="B45" s="41" t="s">
        <v>349</v>
      </c>
      <c r="C45" s="25">
        <v>2086</v>
      </c>
      <c r="D45" s="26">
        <v>44852</v>
      </c>
      <c r="E45" s="26">
        <v>44852</v>
      </c>
      <c r="F45" s="27" t="s">
        <v>508</v>
      </c>
      <c r="G45" s="27">
        <v>7000313658</v>
      </c>
      <c r="H45" s="25">
        <v>2683</v>
      </c>
      <c r="I45" s="28" t="s">
        <v>501</v>
      </c>
      <c r="J45" s="25" t="s">
        <v>251</v>
      </c>
      <c r="K45" s="29">
        <v>12.5</v>
      </c>
      <c r="L45" s="38">
        <v>0</v>
      </c>
      <c r="M45" s="29">
        <f>+K45*L45</f>
        <v>0</v>
      </c>
      <c r="N45" s="38">
        <v>120</v>
      </c>
      <c r="O45" s="29">
        <f>+K45*N45</f>
        <v>1500</v>
      </c>
      <c r="P45" s="30">
        <v>225</v>
      </c>
      <c r="Q45" s="29">
        <f>+K45*P45</f>
        <v>2812.5</v>
      </c>
    </row>
    <row r="46" spans="1:17" s="16" customFormat="1" x14ac:dyDescent="0.4">
      <c r="A46" s="41">
        <v>60104912</v>
      </c>
      <c r="B46" s="41" t="s">
        <v>349</v>
      </c>
      <c r="C46" s="25">
        <v>2086</v>
      </c>
      <c r="D46" s="26">
        <v>44852</v>
      </c>
      <c r="E46" s="26">
        <v>44852</v>
      </c>
      <c r="F46" s="27" t="s">
        <v>508</v>
      </c>
      <c r="G46" s="27">
        <v>7000313658</v>
      </c>
      <c r="H46" s="25">
        <v>2683</v>
      </c>
      <c r="I46" s="28" t="s">
        <v>501</v>
      </c>
      <c r="J46" s="25" t="s">
        <v>251</v>
      </c>
      <c r="K46" s="29">
        <v>12.5</v>
      </c>
      <c r="L46" s="38">
        <v>0</v>
      </c>
      <c r="M46" s="29">
        <f>+K46*L46</f>
        <v>0</v>
      </c>
      <c r="N46" s="38">
        <v>155</v>
      </c>
      <c r="O46" s="29">
        <f>+K46*N46</f>
        <v>1937.5</v>
      </c>
      <c r="P46" s="46">
        <v>0</v>
      </c>
      <c r="Q46" s="29">
        <f>+K46*P46</f>
        <v>0</v>
      </c>
    </row>
    <row r="47" spans="1:17" s="16" customFormat="1" x14ac:dyDescent="0.4">
      <c r="A47" s="40">
        <v>60104912</v>
      </c>
      <c r="B47" s="40" t="s">
        <v>349</v>
      </c>
      <c r="C47" s="25">
        <v>2086</v>
      </c>
      <c r="D47" s="26">
        <v>44852</v>
      </c>
      <c r="E47" s="26">
        <v>44852</v>
      </c>
      <c r="F47" s="27" t="s">
        <v>508</v>
      </c>
      <c r="G47" s="27">
        <v>7000313658</v>
      </c>
      <c r="H47" s="25">
        <v>2683</v>
      </c>
      <c r="I47" s="28" t="s">
        <v>501</v>
      </c>
      <c r="J47" s="25" t="s">
        <v>251</v>
      </c>
      <c r="K47" s="29">
        <v>12.5</v>
      </c>
      <c r="L47" s="38">
        <v>500</v>
      </c>
      <c r="M47" s="29">
        <f>+K47*L47</f>
        <v>6250</v>
      </c>
      <c r="N47" s="38"/>
      <c r="O47" s="29">
        <f>+K47*N47</f>
        <v>0</v>
      </c>
      <c r="P47" s="30">
        <v>0</v>
      </c>
      <c r="Q47" s="29">
        <f>+K47*P47</f>
        <v>0</v>
      </c>
    </row>
    <row r="48" spans="1:17" s="16" customFormat="1" x14ac:dyDescent="0.4">
      <c r="A48" s="41">
        <v>60104912</v>
      </c>
      <c r="B48" s="41" t="s">
        <v>349</v>
      </c>
      <c r="C48" s="25">
        <v>2086</v>
      </c>
      <c r="D48" s="26">
        <v>44852</v>
      </c>
      <c r="E48" s="26">
        <v>44852</v>
      </c>
      <c r="F48" s="27" t="s">
        <v>508</v>
      </c>
      <c r="G48" s="27">
        <v>7000313658</v>
      </c>
      <c r="H48" s="25">
        <v>2704</v>
      </c>
      <c r="I48" s="28" t="s">
        <v>502</v>
      </c>
      <c r="J48" s="25" t="s">
        <v>251</v>
      </c>
      <c r="K48" s="29">
        <v>12</v>
      </c>
      <c r="L48" s="38">
        <v>0</v>
      </c>
      <c r="M48" s="29">
        <f>+K48*L48</f>
        <v>0</v>
      </c>
      <c r="N48" s="38">
        <v>120</v>
      </c>
      <c r="O48" s="29">
        <f>+K48*N48</f>
        <v>1440</v>
      </c>
      <c r="P48" s="30">
        <v>225</v>
      </c>
      <c r="Q48" s="29">
        <f>+K48*P48</f>
        <v>2700</v>
      </c>
    </row>
    <row r="49" spans="1:17" s="16" customFormat="1" x14ac:dyDescent="0.4">
      <c r="A49" s="40">
        <v>60104912</v>
      </c>
      <c r="B49" s="40" t="s">
        <v>349</v>
      </c>
      <c r="C49" s="42">
        <v>2086</v>
      </c>
      <c r="D49" s="26">
        <v>44852</v>
      </c>
      <c r="E49" s="26">
        <v>44852</v>
      </c>
      <c r="F49" s="27" t="s">
        <v>508</v>
      </c>
      <c r="G49" s="27">
        <v>7000313658</v>
      </c>
      <c r="H49" s="25">
        <v>2704</v>
      </c>
      <c r="I49" s="28" t="s">
        <v>502</v>
      </c>
      <c r="J49" s="25" t="s">
        <v>251</v>
      </c>
      <c r="K49" s="29">
        <v>12</v>
      </c>
      <c r="L49" s="38">
        <v>0</v>
      </c>
      <c r="M49" s="29">
        <f>+K49*L49</f>
        <v>0</v>
      </c>
      <c r="N49" s="38">
        <v>155</v>
      </c>
      <c r="O49" s="29">
        <f>+K49*N49</f>
        <v>1860</v>
      </c>
      <c r="P49" s="46">
        <v>0</v>
      </c>
      <c r="Q49" s="29">
        <f>+K49*P49</f>
        <v>0</v>
      </c>
    </row>
    <row r="50" spans="1:17" s="16" customFormat="1" x14ac:dyDescent="0.4">
      <c r="A50" s="40">
        <v>60104912</v>
      </c>
      <c r="B50" s="40" t="s">
        <v>349</v>
      </c>
      <c r="C50" s="42">
        <v>2086</v>
      </c>
      <c r="D50" s="26">
        <v>44852</v>
      </c>
      <c r="E50" s="26">
        <v>44852</v>
      </c>
      <c r="F50" s="27" t="s">
        <v>508</v>
      </c>
      <c r="G50" s="27">
        <v>7000313658</v>
      </c>
      <c r="H50" s="25">
        <v>2704</v>
      </c>
      <c r="I50" s="28" t="s">
        <v>502</v>
      </c>
      <c r="J50" s="25" t="s">
        <v>251</v>
      </c>
      <c r="K50" s="29">
        <v>12</v>
      </c>
      <c r="L50" s="38">
        <v>500</v>
      </c>
      <c r="M50" s="29">
        <f>+K50*L50</f>
        <v>6000</v>
      </c>
      <c r="N50" s="38"/>
      <c r="O50" s="29">
        <f>+K50*N50</f>
        <v>0</v>
      </c>
      <c r="P50" s="30">
        <v>0</v>
      </c>
      <c r="Q50" s="29">
        <f>+K50*P50</f>
        <v>0</v>
      </c>
    </row>
    <row r="51" spans="1:17" s="16" customFormat="1" x14ac:dyDescent="0.4">
      <c r="A51" s="40">
        <v>60104912</v>
      </c>
      <c r="B51" s="40" t="s">
        <v>349</v>
      </c>
      <c r="C51" s="42">
        <v>2086</v>
      </c>
      <c r="D51" s="26">
        <v>44852</v>
      </c>
      <c r="E51" s="26">
        <v>44852</v>
      </c>
      <c r="F51" s="27" t="s">
        <v>508</v>
      </c>
      <c r="G51" s="27">
        <v>7000313658</v>
      </c>
      <c r="H51" s="25">
        <v>3331</v>
      </c>
      <c r="I51" s="28" t="s">
        <v>503</v>
      </c>
      <c r="J51" s="25" t="s">
        <v>251</v>
      </c>
      <c r="K51" s="29">
        <v>8.24</v>
      </c>
      <c r="L51" s="38">
        <v>0</v>
      </c>
      <c r="M51" s="29">
        <f>+K51*L51</f>
        <v>0</v>
      </c>
      <c r="N51" s="38">
        <v>120</v>
      </c>
      <c r="O51" s="29">
        <f>+K51*N51</f>
        <v>988.80000000000007</v>
      </c>
      <c r="P51" s="30">
        <v>239</v>
      </c>
      <c r="Q51" s="29">
        <f>+K51*P51</f>
        <v>1969.3600000000001</v>
      </c>
    </row>
    <row r="52" spans="1:17" s="16" customFormat="1" x14ac:dyDescent="0.4">
      <c r="A52" s="40">
        <v>60104912</v>
      </c>
      <c r="B52" s="40" t="s">
        <v>349</v>
      </c>
      <c r="C52" s="42">
        <v>2086</v>
      </c>
      <c r="D52" s="26">
        <v>44852</v>
      </c>
      <c r="E52" s="26">
        <v>44852</v>
      </c>
      <c r="F52" s="27" t="s">
        <v>508</v>
      </c>
      <c r="G52" s="27">
        <v>7000313658</v>
      </c>
      <c r="H52" s="25">
        <v>3331</v>
      </c>
      <c r="I52" s="28" t="s">
        <v>503</v>
      </c>
      <c r="J52" s="25" t="s">
        <v>251</v>
      </c>
      <c r="K52" s="29">
        <v>8.24</v>
      </c>
      <c r="L52" s="38">
        <v>0</v>
      </c>
      <c r="M52" s="29">
        <f>+K52*L52</f>
        <v>0</v>
      </c>
      <c r="N52" s="38">
        <v>141</v>
      </c>
      <c r="O52" s="29">
        <f>+K52*N52</f>
        <v>1161.8399999999999</v>
      </c>
      <c r="P52" s="46">
        <v>0</v>
      </c>
      <c r="Q52" s="29">
        <f>+K52*P52</f>
        <v>0</v>
      </c>
    </row>
    <row r="53" spans="1:17" s="16" customFormat="1" x14ac:dyDescent="0.4">
      <c r="A53" s="40">
        <v>60104912</v>
      </c>
      <c r="B53" s="40" t="s">
        <v>349</v>
      </c>
      <c r="C53" s="42">
        <v>2086</v>
      </c>
      <c r="D53" s="26">
        <v>44852</v>
      </c>
      <c r="E53" s="26">
        <v>44852</v>
      </c>
      <c r="F53" s="27" t="s">
        <v>508</v>
      </c>
      <c r="G53" s="27">
        <v>7000313658</v>
      </c>
      <c r="H53" s="25">
        <v>3331</v>
      </c>
      <c r="I53" s="28" t="s">
        <v>503</v>
      </c>
      <c r="J53" s="25" t="s">
        <v>251</v>
      </c>
      <c r="K53" s="29">
        <v>8.24</v>
      </c>
      <c r="L53" s="38">
        <v>500</v>
      </c>
      <c r="M53" s="29">
        <f>+K53*L53</f>
        <v>4120</v>
      </c>
      <c r="N53" s="38"/>
      <c r="O53" s="29">
        <f>+K53*N53</f>
        <v>0</v>
      </c>
      <c r="P53" s="30">
        <v>0</v>
      </c>
      <c r="Q53" s="29">
        <f>+K53*P53</f>
        <v>0</v>
      </c>
    </row>
    <row r="54" spans="1:17" s="16" customFormat="1" x14ac:dyDescent="0.4">
      <c r="A54" s="40">
        <v>60104912</v>
      </c>
      <c r="B54" s="40" t="s">
        <v>349</v>
      </c>
      <c r="C54" s="42">
        <v>2086</v>
      </c>
      <c r="D54" s="26">
        <v>44852</v>
      </c>
      <c r="E54" s="26">
        <v>44852</v>
      </c>
      <c r="F54" s="27" t="s">
        <v>508</v>
      </c>
      <c r="G54" s="27">
        <v>7000313658</v>
      </c>
      <c r="H54" s="25">
        <v>2682</v>
      </c>
      <c r="I54" s="28" t="s">
        <v>504</v>
      </c>
      <c r="J54" s="25" t="s">
        <v>251</v>
      </c>
      <c r="K54" s="29">
        <v>35</v>
      </c>
      <c r="L54" s="38">
        <v>0</v>
      </c>
      <c r="M54" s="29">
        <f>+K54*L54</f>
        <v>0</v>
      </c>
      <c r="N54" s="38">
        <v>0</v>
      </c>
      <c r="O54" s="29">
        <f>+K54*N54</f>
        <v>0</v>
      </c>
      <c r="P54" s="30">
        <v>500</v>
      </c>
      <c r="Q54" s="29">
        <f>+K54*P54</f>
        <v>17500</v>
      </c>
    </row>
    <row r="55" spans="1:17" s="16" customFormat="1" x14ac:dyDescent="0.4">
      <c r="A55" s="40">
        <v>60104912</v>
      </c>
      <c r="B55" s="40" t="s">
        <v>349</v>
      </c>
      <c r="C55" s="42">
        <v>2086</v>
      </c>
      <c r="D55" s="26">
        <v>44852</v>
      </c>
      <c r="E55" s="26">
        <v>44852</v>
      </c>
      <c r="F55" s="27" t="s">
        <v>508</v>
      </c>
      <c r="G55" s="27">
        <v>7000313658</v>
      </c>
      <c r="H55" s="25">
        <v>2682</v>
      </c>
      <c r="I55" s="28" t="s">
        <v>504</v>
      </c>
      <c r="J55" s="25" t="s">
        <v>251</v>
      </c>
      <c r="K55" s="29">
        <v>35</v>
      </c>
      <c r="L55" s="38">
        <v>500</v>
      </c>
      <c r="M55" s="29">
        <f>+K55*L55</f>
        <v>17500</v>
      </c>
      <c r="N55" s="38"/>
      <c r="O55" s="29">
        <f>+K55*N55</f>
        <v>0</v>
      </c>
      <c r="P55" s="30">
        <v>0</v>
      </c>
      <c r="Q55" s="29">
        <f>+K55*P55</f>
        <v>0</v>
      </c>
    </row>
    <row r="56" spans="1:17" s="16" customFormat="1" x14ac:dyDescent="0.4">
      <c r="A56" s="25">
        <v>53131626</v>
      </c>
      <c r="B56" s="25" t="s">
        <v>351</v>
      </c>
      <c r="C56" s="41" t="s">
        <v>438</v>
      </c>
      <c r="D56" s="26">
        <v>44847</v>
      </c>
      <c r="E56" s="26">
        <v>44847</v>
      </c>
      <c r="F56" s="27" t="s">
        <v>480</v>
      </c>
      <c r="G56" s="27">
        <v>1822</v>
      </c>
      <c r="H56" s="25">
        <v>2737</v>
      </c>
      <c r="I56" s="28" t="s">
        <v>151</v>
      </c>
      <c r="J56" s="25" t="s">
        <v>114</v>
      </c>
      <c r="K56" s="29">
        <v>649</v>
      </c>
      <c r="L56" s="38">
        <v>0</v>
      </c>
      <c r="M56" s="29">
        <f>+K56*L56</f>
        <v>0</v>
      </c>
      <c r="N56" s="38">
        <v>0</v>
      </c>
      <c r="O56" s="29">
        <f>+K56*N56</f>
        <v>0</v>
      </c>
      <c r="P56" s="30">
        <v>24</v>
      </c>
      <c r="Q56" s="29">
        <f>+K56*P56</f>
        <v>15576</v>
      </c>
    </row>
    <row r="57" spans="1:17" s="16" customFormat="1" x14ac:dyDescent="0.4">
      <c r="A57" s="25">
        <v>53131626</v>
      </c>
      <c r="B57" s="25" t="s">
        <v>351</v>
      </c>
      <c r="C57" s="41" t="s">
        <v>438</v>
      </c>
      <c r="D57" s="26">
        <v>44634</v>
      </c>
      <c r="E57" s="26">
        <v>44634</v>
      </c>
      <c r="F57" s="27" t="s">
        <v>399</v>
      </c>
      <c r="G57" s="27">
        <v>6312</v>
      </c>
      <c r="H57" s="25">
        <v>893</v>
      </c>
      <c r="I57" s="28" t="s">
        <v>151</v>
      </c>
      <c r="J57" s="25" t="s">
        <v>114</v>
      </c>
      <c r="K57" s="29">
        <v>649</v>
      </c>
      <c r="L57" s="38">
        <v>0</v>
      </c>
      <c r="M57" s="29">
        <f>+K57*L57</f>
        <v>0</v>
      </c>
      <c r="N57" s="38">
        <v>2</v>
      </c>
      <c r="O57" s="29">
        <f>+K57*N57</f>
        <v>1298</v>
      </c>
      <c r="P57" s="30">
        <v>12</v>
      </c>
      <c r="Q57" s="29">
        <f>+K57*P57</f>
        <v>7788</v>
      </c>
    </row>
    <row r="58" spans="1:17" s="16" customFormat="1" x14ac:dyDescent="0.4">
      <c r="A58" s="25">
        <v>53131626</v>
      </c>
      <c r="B58" s="25" t="s">
        <v>351</v>
      </c>
      <c r="C58" s="41" t="s">
        <v>438</v>
      </c>
      <c r="D58" s="26">
        <v>44634</v>
      </c>
      <c r="E58" s="26">
        <v>44634</v>
      </c>
      <c r="F58" s="27" t="s">
        <v>399</v>
      </c>
      <c r="G58" s="27">
        <v>6312</v>
      </c>
      <c r="H58" s="25">
        <v>893</v>
      </c>
      <c r="I58" s="28" t="s">
        <v>151</v>
      </c>
      <c r="J58" s="25" t="s">
        <v>114</v>
      </c>
      <c r="K58" s="29">
        <v>649</v>
      </c>
      <c r="L58" s="38">
        <v>0</v>
      </c>
      <c r="M58" s="29">
        <f>+K58*L58</f>
        <v>0</v>
      </c>
      <c r="N58" s="38">
        <v>4</v>
      </c>
      <c r="O58" s="29">
        <f>+K58*N58</f>
        <v>2596</v>
      </c>
      <c r="P58" s="46">
        <v>0</v>
      </c>
      <c r="Q58" s="29">
        <f>+K58*P58</f>
        <v>0</v>
      </c>
    </row>
    <row r="59" spans="1:17" s="16" customFormat="1" x14ac:dyDescent="0.4">
      <c r="A59" s="42">
        <v>53131626</v>
      </c>
      <c r="B59" s="42" t="s">
        <v>351</v>
      </c>
      <c r="C59" s="40" t="s">
        <v>438</v>
      </c>
      <c r="D59" s="26">
        <v>44847</v>
      </c>
      <c r="E59" s="26">
        <v>44847</v>
      </c>
      <c r="F59" s="27" t="s">
        <v>480</v>
      </c>
      <c r="G59" s="27">
        <v>1822</v>
      </c>
      <c r="H59" s="25">
        <v>2737</v>
      </c>
      <c r="I59" s="28" t="s">
        <v>151</v>
      </c>
      <c r="J59" s="25" t="s">
        <v>114</v>
      </c>
      <c r="K59" s="29">
        <v>649</v>
      </c>
      <c r="L59" s="38">
        <v>24</v>
      </c>
      <c r="M59" s="29">
        <f>+K59*L59</f>
        <v>15576</v>
      </c>
      <c r="N59" s="38">
        <v>2</v>
      </c>
      <c r="O59" s="29">
        <f>+K59*N59</f>
        <v>1298</v>
      </c>
      <c r="P59" s="30">
        <v>0</v>
      </c>
      <c r="Q59" s="29">
        <f>+K59*P59</f>
        <v>0</v>
      </c>
    </row>
    <row r="60" spans="1:17" s="16" customFormat="1" x14ac:dyDescent="0.4">
      <c r="A60" s="42">
        <v>53131626</v>
      </c>
      <c r="B60" s="42" t="s">
        <v>351</v>
      </c>
      <c r="C60" s="40" t="s">
        <v>438</v>
      </c>
      <c r="D60" s="26">
        <v>44634</v>
      </c>
      <c r="E60" s="26">
        <v>44634</v>
      </c>
      <c r="F60" s="27" t="s">
        <v>399</v>
      </c>
      <c r="G60" s="27">
        <v>6312</v>
      </c>
      <c r="H60" s="25">
        <v>893</v>
      </c>
      <c r="I60" s="28" t="s">
        <v>151</v>
      </c>
      <c r="J60" s="25" t="s">
        <v>114</v>
      </c>
      <c r="K60" s="29">
        <v>649</v>
      </c>
      <c r="L60" s="38">
        <v>0</v>
      </c>
      <c r="M60" s="29">
        <f>+K60*L60</f>
        <v>0</v>
      </c>
      <c r="N60" s="38">
        <v>4</v>
      </c>
      <c r="O60" s="29">
        <f>+K60*N60</f>
        <v>2596</v>
      </c>
      <c r="P60" s="30">
        <v>0</v>
      </c>
      <c r="Q60" s="29">
        <f>+K60*P60</f>
        <v>0</v>
      </c>
    </row>
    <row r="61" spans="1:17" s="16" customFormat="1" x14ac:dyDescent="0.4">
      <c r="A61" s="42">
        <v>44121905</v>
      </c>
      <c r="B61" s="42" t="s">
        <v>350</v>
      </c>
      <c r="C61" s="25" t="s">
        <v>116</v>
      </c>
      <c r="D61" s="26">
        <v>42794</v>
      </c>
      <c r="E61" s="26">
        <v>42794</v>
      </c>
      <c r="F61" s="27" t="s">
        <v>116</v>
      </c>
      <c r="G61" s="27" t="s">
        <v>116</v>
      </c>
      <c r="H61" s="25">
        <v>208</v>
      </c>
      <c r="I61" s="28" t="s">
        <v>72</v>
      </c>
      <c r="J61" s="25" t="s">
        <v>84</v>
      </c>
      <c r="K61" s="29">
        <v>64.900000000000006</v>
      </c>
      <c r="L61" s="38">
        <v>0</v>
      </c>
      <c r="M61" s="29">
        <f>+K61*L61</f>
        <v>0</v>
      </c>
      <c r="N61" s="38">
        <v>0</v>
      </c>
      <c r="O61" s="29">
        <f>+K61*N61</f>
        <v>0</v>
      </c>
      <c r="P61" s="30">
        <v>12</v>
      </c>
      <c r="Q61" s="29">
        <f>+K61*P61</f>
        <v>778.80000000000007</v>
      </c>
    </row>
    <row r="62" spans="1:17" s="16" customFormat="1" x14ac:dyDescent="0.4">
      <c r="A62" s="42">
        <v>44121905</v>
      </c>
      <c r="B62" s="42" t="s">
        <v>350</v>
      </c>
      <c r="C62" s="25" t="s">
        <v>438</v>
      </c>
      <c r="D62" s="26">
        <v>44495</v>
      </c>
      <c r="E62" s="26">
        <v>44495</v>
      </c>
      <c r="F62" s="27" t="s">
        <v>411</v>
      </c>
      <c r="G62" s="27">
        <v>208</v>
      </c>
      <c r="H62" s="25">
        <v>1082</v>
      </c>
      <c r="I62" s="28" t="s">
        <v>152</v>
      </c>
      <c r="J62" s="25" t="s">
        <v>84</v>
      </c>
      <c r="K62" s="29">
        <v>318.60000000000002</v>
      </c>
      <c r="L62" s="38">
        <v>0</v>
      </c>
      <c r="M62" s="29">
        <f>+K62*L62</f>
        <v>0</v>
      </c>
      <c r="N62" s="38">
        <v>0</v>
      </c>
      <c r="O62" s="29">
        <f>+K62*N62</f>
        <v>0</v>
      </c>
      <c r="P62" s="30">
        <v>92</v>
      </c>
      <c r="Q62" s="29">
        <f>+K62*P62</f>
        <v>29311.200000000001</v>
      </c>
    </row>
    <row r="63" spans="1:17" s="16" customFormat="1" x14ac:dyDescent="0.4">
      <c r="A63" s="42">
        <v>44121905</v>
      </c>
      <c r="B63" s="42" t="s">
        <v>350</v>
      </c>
      <c r="C63" s="42" t="s">
        <v>116</v>
      </c>
      <c r="D63" s="26">
        <v>42794</v>
      </c>
      <c r="E63" s="26">
        <v>42794</v>
      </c>
      <c r="F63" s="27" t="s">
        <v>116</v>
      </c>
      <c r="G63" s="27" t="s">
        <v>116</v>
      </c>
      <c r="H63" s="25">
        <v>564</v>
      </c>
      <c r="I63" s="28" t="s">
        <v>133</v>
      </c>
      <c r="J63" s="25" t="s">
        <v>84</v>
      </c>
      <c r="K63" s="29">
        <v>64.900000000000006</v>
      </c>
      <c r="L63" s="38">
        <v>0</v>
      </c>
      <c r="M63" s="29">
        <f>+K63*L63</f>
        <v>0</v>
      </c>
      <c r="N63" s="38">
        <v>0</v>
      </c>
      <c r="O63" s="29">
        <f>+K63*N63</f>
        <v>0</v>
      </c>
      <c r="P63" s="30">
        <v>12</v>
      </c>
      <c r="Q63" s="29">
        <f>+K63*P63</f>
        <v>778.80000000000007</v>
      </c>
    </row>
    <row r="64" spans="1:17" s="16" customFormat="1" x14ac:dyDescent="0.4">
      <c r="A64" s="25">
        <v>47131812</v>
      </c>
      <c r="B64" s="25" t="s">
        <v>347</v>
      </c>
      <c r="C64" s="42" t="s">
        <v>438</v>
      </c>
      <c r="D64" s="26">
        <v>44847</v>
      </c>
      <c r="E64" s="26">
        <v>44847</v>
      </c>
      <c r="F64" s="27" t="s">
        <v>480</v>
      </c>
      <c r="G64" s="27">
        <v>1822</v>
      </c>
      <c r="H64" s="25">
        <v>103</v>
      </c>
      <c r="I64" s="28" t="s">
        <v>153</v>
      </c>
      <c r="J64" s="25" t="s">
        <v>84</v>
      </c>
      <c r="K64" s="29">
        <v>101.24</v>
      </c>
      <c r="L64" s="38">
        <v>0</v>
      </c>
      <c r="M64" s="29">
        <f>+K64*L64</f>
        <v>0</v>
      </c>
      <c r="N64" s="38">
        <v>21</v>
      </c>
      <c r="O64" s="29">
        <f>+K64*N64</f>
        <v>2126.04</v>
      </c>
      <c r="P64" s="30">
        <v>1</v>
      </c>
      <c r="Q64" s="29">
        <f>+K64*P64</f>
        <v>101.24</v>
      </c>
    </row>
    <row r="65" spans="1:17" s="16" customFormat="1" x14ac:dyDescent="0.4">
      <c r="A65" s="25">
        <v>47131812</v>
      </c>
      <c r="B65" s="25" t="s">
        <v>347</v>
      </c>
      <c r="C65" s="42" t="s">
        <v>438</v>
      </c>
      <c r="D65" s="26">
        <v>44847</v>
      </c>
      <c r="E65" s="26">
        <v>44847</v>
      </c>
      <c r="F65" s="27" t="s">
        <v>480</v>
      </c>
      <c r="G65" s="27">
        <v>1822</v>
      </c>
      <c r="H65" s="25">
        <v>103</v>
      </c>
      <c r="I65" s="28" t="s">
        <v>153</v>
      </c>
      <c r="J65" s="25" t="s">
        <v>84</v>
      </c>
      <c r="K65" s="29">
        <v>101.24</v>
      </c>
      <c r="L65" s="38">
        <v>0</v>
      </c>
      <c r="M65" s="29">
        <f>+K65*L65</f>
        <v>0</v>
      </c>
      <c r="N65" s="38">
        <v>28</v>
      </c>
      <c r="O65" s="29">
        <f>+K65*N65</f>
        <v>2834.72</v>
      </c>
      <c r="P65" s="46">
        <v>0</v>
      </c>
      <c r="Q65" s="29">
        <f>+K65*P65</f>
        <v>0</v>
      </c>
    </row>
    <row r="66" spans="1:17" s="16" customFormat="1" x14ac:dyDescent="0.4">
      <c r="A66" s="25">
        <v>47131812</v>
      </c>
      <c r="B66" s="25" t="s">
        <v>347</v>
      </c>
      <c r="C66" s="42" t="s">
        <v>438</v>
      </c>
      <c r="D66" s="26">
        <v>44739</v>
      </c>
      <c r="E66" s="26">
        <v>44741</v>
      </c>
      <c r="F66" s="27" t="s">
        <v>395</v>
      </c>
      <c r="G66" s="27">
        <v>6344</v>
      </c>
      <c r="H66" s="25">
        <v>103</v>
      </c>
      <c r="I66" s="28" t="s">
        <v>153</v>
      </c>
      <c r="J66" s="25" t="s">
        <v>84</v>
      </c>
      <c r="K66" s="29">
        <v>94.4</v>
      </c>
      <c r="L66" s="38">
        <v>0</v>
      </c>
      <c r="M66" s="29">
        <f>+K66*L66</f>
        <v>0</v>
      </c>
      <c r="N66" s="38">
        <v>23</v>
      </c>
      <c r="O66" s="29">
        <f>+K66*N66</f>
        <v>2171.2000000000003</v>
      </c>
      <c r="P66" s="30">
        <v>0</v>
      </c>
      <c r="Q66" s="29">
        <f>+K66*P66</f>
        <v>0</v>
      </c>
    </row>
    <row r="67" spans="1:17" s="16" customFormat="1" x14ac:dyDescent="0.4">
      <c r="A67" s="25">
        <v>47131812</v>
      </c>
      <c r="B67" s="25" t="s">
        <v>347</v>
      </c>
      <c r="C67" s="42" t="s">
        <v>438</v>
      </c>
      <c r="D67" s="26">
        <v>44847</v>
      </c>
      <c r="E67" s="26">
        <v>44847</v>
      </c>
      <c r="F67" s="27" t="s">
        <v>480</v>
      </c>
      <c r="G67" s="27">
        <v>1822</v>
      </c>
      <c r="H67" s="25">
        <v>103</v>
      </c>
      <c r="I67" s="28" t="s">
        <v>153</v>
      </c>
      <c r="J67" s="25" t="s">
        <v>84</v>
      </c>
      <c r="K67" s="29">
        <v>101.244</v>
      </c>
      <c r="L67" s="38">
        <v>50</v>
      </c>
      <c r="M67" s="29">
        <f>+K67*L67</f>
        <v>5062.2</v>
      </c>
      <c r="N67" s="38"/>
      <c r="O67" s="29">
        <f>+K67*N67</f>
        <v>0</v>
      </c>
      <c r="P67" s="30">
        <v>0</v>
      </c>
      <c r="Q67" s="29">
        <f>+K67*P67</f>
        <v>0</v>
      </c>
    </row>
    <row r="68" spans="1:17" s="16" customFormat="1" x14ac:dyDescent="0.4">
      <c r="A68" s="25">
        <v>47131812</v>
      </c>
      <c r="B68" s="25" t="s">
        <v>347</v>
      </c>
      <c r="C68" s="42" t="s">
        <v>438</v>
      </c>
      <c r="D68" s="48">
        <v>44557</v>
      </c>
      <c r="E68" s="48">
        <v>44557</v>
      </c>
      <c r="F68" s="27" t="s">
        <v>402</v>
      </c>
      <c r="G68" s="27">
        <v>10138</v>
      </c>
      <c r="H68" s="25">
        <v>1306</v>
      </c>
      <c r="I68" s="28" t="s">
        <v>262</v>
      </c>
      <c r="J68" s="25" t="s">
        <v>84</v>
      </c>
      <c r="K68" s="29">
        <v>392.94</v>
      </c>
      <c r="L68" s="38">
        <v>0</v>
      </c>
      <c r="M68" s="29">
        <f>+K68*L68</f>
        <v>0</v>
      </c>
      <c r="N68" s="38">
        <v>9</v>
      </c>
      <c r="O68" s="29">
        <f>+K68*N68</f>
        <v>3536.46</v>
      </c>
      <c r="P68" s="30">
        <v>84</v>
      </c>
      <c r="Q68" s="29">
        <f>+K68*P68</f>
        <v>33006.959999999999</v>
      </c>
    </row>
    <row r="69" spans="1:17" s="16" customFormat="1" x14ac:dyDescent="0.4">
      <c r="A69" s="25">
        <v>47131812</v>
      </c>
      <c r="B69" s="25" t="s">
        <v>347</v>
      </c>
      <c r="C69" s="42" t="s">
        <v>438</v>
      </c>
      <c r="D69" s="26">
        <v>44642</v>
      </c>
      <c r="E69" s="26">
        <v>44634</v>
      </c>
      <c r="F69" s="27" t="s">
        <v>405</v>
      </c>
      <c r="G69" s="27">
        <v>6344</v>
      </c>
      <c r="H69" s="25">
        <v>2816</v>
      </c>
      <c r="I69" s="28" t="s">
        <v>154</v>
      </c>
      <c r="J69" s="25" t="s">
        <v>84</v>
      </c>
      <c r="K69" s="29">
        <v>106.2</v>
      </c>
      <c r="L69" s="38">
        <v>0</v>
      </c>
      <c r="M69" s="29">
        <f>+K69*L69</f>
        <v>0</v>
      </c>
      <c r="N69" s="38">
        <v>25</v>
      </c>
      <c r="O69" s="29">
        <f>+K69*N69</f>
        <v>2655</v>
      </c>
      <c r="P69" s="30">
        <v>1</v>
      </c>
      <c r="Q69" s="29">
        <f>+K69*P69</f>
        <v>106.2</v>
      </c>
    </row>
    <row r="70" spans="1:17" s="16" customFormat="1" x14ac:dyDescent="0.4">
      <c r="A70" s="25">
        <v>47131812</v>
      </c>
      <c r="B70" s="25" t="s">
        <v>347</v>
      </c>
      <c r="C70" s="25" t="s">
        <v>438</v>
      </c>
      <c r="D70" s="26">
        <v>44847</v>
      </c>
      <c r="E70" s="26">
        <v>44847</v>
      </c>
      <c r="F70" s="27" t="s">
        <v>480</v>
      </c>
      <c r="G70" s="27">
        <v>1822</v>
      </c>
      <c r="H70" s="25">
        <v>2816</v>
      </c>
      <c r="I70" s="28" t="s">
        <v>154</v>
      </c>
      <c r="J70" s="25" t="s">
        <v>84</v>
      </c>
      <c r="K70" s="29">
        <v>106.2</v>
      </c>
      <c r="L70" s="38">
        <v>0</v>
      </c>
      <c r="M70" s="29">
        <f>+K70*L70</f>
        <v>0</v>
      </c>
      <c r="N70" s="38">
        <v>0</v>
      </c>
      <c r="O70" s="29"/>
      <c r="P70" s="30">
        <v>50</v>
      </c>
      <c r="Q70" s="29">
        <f>+K70*P70</f>
        <v>5310</v>
      </c>
    </row>
    <row r="71" spans="1:17" s="16" customFormat="1" x14ac:dyDescent="0.4">
      <c r="A71" s="25">
        <v>47131812</v>
      </c>
      <c r="B71" s="25" t="s">
        <v>347</v>
      </c>
      <c r="C71" s="25" t="s">
        <v>438</v>
      </c>
      <c r="D71" s="26">
        <v>44642</v>
      </c>
      <c r="E71" s="26">
        <v>44634</v>
      </c>
      <c r="F71" s="27" t="s">
        <v>405</v>
      </c>
      <c r="G71" s="27">
        <v>6344</v>
      </c>
      <c r="H71" s="25">
        <v>2816</v>
      </c>
      <c r="I71" s="28" t="s">
        <v>154</v>
      </c>
      <c r="J71" s="25" t="s">
        <v>84</v>
      </c>
      <c r="K71" s="29">
        <v>106.2</v>
      </c>
      <c r="L71" s="38">
        <v>0</v>
      </c>
      <c r="M71" s="29">
        <f>+K71*L71</f>
        <v>0</v>
      </c>
      <c r="N71" s="38">
        <v>12</v>
      </c>
      <c r="O71" s="29">
        <f>+K71*N71</f>
        <v>1274.4000000000001</v>
      </c>
      <c r="P71" s="46">
        <v>0</v>
      </c>
      <c r="Q71" s="29">
        <f>+K71*P71</f>
        <v>0</v>
      </c>
    </row>
    <row r="72" spans="1:17" s="16" customFormat="1" x14ac:dyDescent="0.4">
      <c r="A72" s="25">
        <v>47131812</v>
      </c>
      <c r="B72" s="25" t="s">
        <v>347</v>
      </c>
      <c r="C72" s="25" t="s">
        <v>438</v>
      </c>
      <c r="D72" s="26">
        <v>44642</v>
      </c>
      <c r="E72" s="26">
        <v>44634</v>
      </c>
      <c r="F72" s="27" t="s">
        <v>405</v>
      </c>
      <c r="G72" s="27">
        <v>6344</v>
      </c>
      <c r="H72" s="25">
        <v>2816</v>
      </c>
      <c r="I72" s="28" t="s">
        <v>154</v>
      </c>
      <c r="J72" s="25" t="s">
        <v>84</v>
      </c>
      <c r="K72" s="29">
        <v>106.2</v>
      </c>
      <c r="L72" s="38">
        <v>0</v>
      </c>
      <c r="M72" s="29">
        <f>+K72*L72</f>
        <v>0</v>
      </c>
      <c r="N72" s="38">
        <v>9</v>
      </c>
      <c r="O72" s="29">
        <f>+K72*N72</f>
        <v>955.80000000000007</v>
      </c>
      <c r="P72" s="30">
        <v>0</v>
      </c>
      <c r="Q72" s="29">
        <f>+K72*P72</f>
        <v>0</v>
      </c>
    </row>
    <row r="73" spans="1:17" s="16" customFormat="1" x14ac:dyDescent="0.4">
      <c r="A73" s="25">
        <v>47131812</v>
      </c>
      <c r="B73" s="25" t="s">
        <v>347</v>
      </c>
      <c r="C73" s="25" t="s">
        <v>438</v>
      </c>
      <c r="D73" s="26">
        <v>44847</v>
      </c>
      <c r="E73" s="26">
        <v>44847</v>
      </c>
      <c r="F73" s="27" t="s">
        <v>480</v>
      </c>
      <c r="G73" s="27">
        <v>1822</v>
      </c>
      <c r="H73" s="25">
        <v>2816</v>
      </c>
      <c r="I73" s="28" t="s">
        <v>154</v>
      </c>
      <c r="J73" s="25" t="s">
        <v>84</v>
      </c>
      <c r="K73" s="29">
        <v>106.2</v>
      </c>
      <c r="L73" s="38">
        <v>50</v>
      </c>
      <c r="M73" s="29">
        <f>+K73*L73</f>
        <v>5310</v>
      </c>
      <c r="N73" s="38"/>
      <c r="O73" s="29"/>
      <c r="P73" s="30">
        <v>0</v>
      </c>
      <c r="Q73" s="29">
        <f>+K73*P73</f>
        <v>0</v>
      </c>
    </row>
    <row r="74" spans="1:17" s="16" customFormat="1" x14ac:dyDescent="0.4">
      <c r="A74" s="25">
        <v>44111515</v>
      </c>
      <c r="B74" s="25" t="s">
        <v>350</v>
      </c>
      <c r="C74" s="25" t="s">
        <v>438</v>
      </c>
      <c r="D74" s="26">
        <v>44292</v>
      </c>
      <c r="E74" s="26">
        <v>44298</v>
      </c>
      <c r="F74" s="27" t="s">
        <v>393</v>
      </c>
      <c r="G74" s="27" t="s">
        <v>134</v>
      </c>
      <c r="H74" s="25">
        <v>92</v>
      </c>
      <c r="I74" s="28" t="s">
        <v>104</v>
      </c>
      <c r="J74" s="25" t="s">
        <v>84</v>
      </c>
      <c r="K74" s="29">
        <v>267.68</v>
      </c>
      <c r="L74" s="38">
        <v>0</v>
      </c>
      <c r="M74" s="29">
        <f>+K74*L74</f>
        <v>0</v>
      </c>
      <c r="N74" s="38">
        <v>0</v>
      </c>
      <c r="O74" s="29">
        <f>+K74*N74</f>
        <v>0</v>
      </c>
      <c r="P74" s="30">
        <v>44</v>
      </c>
      <c r="Q74" s="29">
        <f>+K74*P74</f>
        <v>11777.92</v>
      </c>
    </row>
    <row r="75" spans="1:17" s="16" customFormat="1" x14ac:dyDescent="0.4">
      <c r="A75" s="25">
        <v>14111509</v>
      </c>
      <c r="B75" s="25" t="s">
        <v>362</v>
      </c>
      <c r="C75" s="25" t="s">
        <v>438</v>
      </c>
      <c r="D75" s="26">
        <v>44761</v>
      </c>
      <c r="E75" s="26">
        <v>44761</v>
      </c>
      <c r="F75" s="27" t="s">
        <v>389</v>
      </c>
      <c r="G75" s="27">
        <v>1500000550</v>
      </c>
      <c r="H75" s="25">
        <v>1613</v>
      </c>
      <c r="I75" s="28" t="s">
        <v>77</v>
      </c>
      <c r="J75" s="25" t="s">
        <v>83</v>
      </c>
      <c r="K75" s="29">
        <v>1298</v>
      </c>
      <c r="L75" s="38">
        <v>0</v>
      </c>
      <c r="M75" s="29">
        <f>+K75*L75</f>
        <v>0</v>
      </c>
      <c r="N75" s="38">
        <v>0</v>
      </c>
      <c r="O75" s="29">
        <f>+K75*N75</f>
        <v>0</v>
      </c>
      <c r="P75" s="30">
        <v>17</v>
      </c>
      <c r="Q75" s="29">
        <f>+K75*P75</f>
        <v>22066</v>
      </c>
    </row>
    <row r="76" spans="1:17" s="16" customFormat="1" x14ac:dyDescent="0.4">
      <c r="A76" s="25">
        <v>14111509</v>
      </c>
      <c r="B76" s="25" t="s">
        <v>362</v>
      </c>
      <c r="C76" s="25" t="s">
        <v>438</v>
      </c>
      <c r="D76" s="26">
        <v>44761</v>
      </c>
      <c r="E76" s="26">
        <v>44761</v>
      </c>
      <c r="F76" s="27" t="s">
        <v>389</v>
      </c>
      <c r="G76" s="27">
        <v>1500000550</v>
      </c>
      <c r="H76" s="25">
        <v>1613</v>
      </c>
      <c r="I76" s="28" t="s">
        <v>77</v>
      </c>
      <c r="J76" s="25" t="s">
        <v>83</v>
      </c>
      <c r="K76" s="29">
        <v>1298</v>
      </c>
      <c r="L76" s="38">
        <v>0</v>
      </c>
      <c r="M76" s="29">
        <f>+K76*L76</f>
        <v>0</v>
      </c>
      <c r="N76" s="38">
        <v>9</v>
      </c>
      <c r="O76" s="29">
        <f>+K76*N76</f>
        <v>11682</v>
      </c>
      <c r="P76" s="46">
        <v>0</v>
      </c>
      <c r="Q76" s="29">
        <f>+K76*P76</f>
        <v>0</v>
      </c>
    </row>
    <row r="77" spans="1:17" s="16" customFormat="1" x14ac:dyDescent="0.4">
      <c r="A77" s="25">
        <v>50161509</v>
      </c>
      <c r="B77" s="25" t="s">
        <v>348</v>
      </c>
      <c r="C77" s="25">
        <v>2086</v>
      </c>
      <c r="D77" s="26">
        <v>44830</v>
      </c>
      <c r="E77" s="26">
        <v>44830</v>
      </c>
      <c r="F77" s="27" t="s">
        <v>385</v>
      </c>
      <c r="G77" s="27">
        <v>6872</v>
      </c>
      <c r="H77" s="25">
        <v>234</v>
      </c>
      <c r="I77" s="28" t="s">
        <v>338</v>
      </c>
      <c r="J77" s="25" t="s">
        <v>83</v>
      </c>
      <c r="K77" s="29">
        <v>174</v>
      </c>
      <c r="L77" s="38">
        <v>0</v>
      </c>
      <c r="M77" s="29">
        <f>+K77*L77</f>
        <v>0</v>
      </c>
      <c r="N77" s="38">
        <v>20</v>
      </c>
      <c r="O77" s="29">
        <f>+K77*N77</f>
        <v>3480</v>
      </c>
      <c r="P77" s="30">
        <v>345</v>
      </c>
      <c r="Q77" s="29">
        <f>+K77*P77</f>
        <v>60030</v>
      </c>
    </row>
    <row r="78" spans="1:17" s="16" customFormat="1" x14ac:dyDescent="0.4">
      <c r="A78" s="25">
        <v>50161509</v>
      </c>
      <c r="B78" s="25" t="s">
        <v>348</v>
      </c>
      <c r="C78" s="25">
        <v>2086</v>
      </c>
      <c r="D78" s="26">
        <v>44830</v>
      </c>
      <c r="E78" s="26">
        <v>44830</v>
      </c>
      <c r="F78" s="27" t="s">
        <v>385</v>
      </c>
      <c r="G78" s="27">
        <v>6872</v>
      </c>
      <c r="H78" s="25">
        <v>234</v>
      </c>
      <c r="I78" s="28" t="s">
        <v>338</v>
      </c>
      <c r="J78" s="25" t="s">
        <v>83</v>
      </c>
      <c r="K78" s="29">
        <v>174</v>
      </c>
      <c r="L78" s="38">
        <v>0</v>
      </c>
      <c r="M78" s="29">
        <f>+K78*L78</f>
        <v>0</v>
      </c>
      <c r="N78" s="38">
        <v>27</v>
      </c>
      <c r="O78" s="29">
        <f>+K78*N78</f>
        <v>4698</v>
      </c>
      <c r="P78" s="46">
        <v>0</v>
      </c>
      <c r="Q78" s="29">
        <f>+K78*P78</f>
        <v>0</v>
      </c>
    </row>
    <row r="79" spans="1:17" s="16" customFormat="1" x14ac:dyDescent="0.4">
      <c r="A79" s="25">
        <v>50161509</v>
      </c>
      <c r="B79" s="25" t="s">
        <v>348</v>
      </c>
      <c r="C79" s="25">
        <v>2086</v>
      </c>
      <c r="D79" s="26">
        <v>44830</v>
      </c>
      <c r="E79" s="26">
        <v>44830</v>
      </c>
      <c r="F79" s="27" t="s">
        <v>385</v>
      </c>
      <c r="G79" s="27">
        <v>6872</v>
      </c>
      <c r="H79" s="25">
        <v>234</v>
      </c>
      <c r="I79" s="28" t="s">
        <v>338</v>
      </c>
      <c r="J79" s="25" t="s">
        <v>83</v>
      </c>
      <c r="K79" s="29">
        <v>174</v>
      </c>
      <c r="L79" s="38">
        <v>0</v>
      </c>
      <c r="M79" s="29">
        <f>+K79*L79</f>
        <v>0</v>
      </c>
      <c r="N79" s="38">
        <v>49</v>
      </c>
      <c r="O79" s="29">
        <f>+K79*N79</f>
        <v>8526</v>
      </c>
      <c r="P79" s="30">
        <v>0</v>
      </c>
      <c r="Q79" s="29">
        <f>+K79*P79</f>
        <v>0</v>
      </c>
    </row>
    <row r="80" spans="1:17" s="16" customFormat="1" x14ac:dyDescent="0.4">
      <c r="A80" s="40">
        <v>52152016</v>
      </c>
      <c r="B80" s="40" t="s">
        <v>366</v>
      </c>
      <c r="C80" s="40" t="s">
        <v>438</v>
      </c>
      <c r="D80" s="26">
        <v>44852</v>
      </c>
      <c r="E80" s="26">
        <v>44852</v>
      </c>
      <c r="F80" s="27" t="s">
        <v>500</v>
      </c>
      <c r="G80" s="25">
        <v>7000313663</v>
      </c>
      <c r="H80" s="25">
        <v>3283</v>
      </c>
      <c r="I80" s="28" t="s">
        <v>491</v>
      </c>
      <c r="J80" s="25" t="s">
        <v>84</v>
      </c>
      <c r="K80" s="29">
        <v>150</v>
      </c>
      <c r="L80" s="38">
        <v>2</v>
      </c>
      <c r="M80" s="29">
        <f>+K80*L80</f>
        <v>300</v>
      </c>
      <c r="N80" s="38">
        <v>2</v>
      </c>
      <c r="O80" s="29">
        <f>+K80*N80</f>
        <v>300</v>
      </c>
      <c r="P80" s="30">
        <v>0</v>
      </c>
      <c r="Q80" s="29">
        <f>+K80*P80</f>
        <v>0</v>
      </c>
    </row>
    <row r="81" spans="1:17" s="16" customFormat="1" x14ac:dyDescent="0.4">
      <c r="A81" s="25">
        <v>44111503</v>
      </c>
      <c r="B81" s="25" t="s">
        <v>350</v>
      </c>
      <c r="C81" s="25">
        <v>2086</v>
      </c>
      <c r="D81" s="26">
        <v>44739</v>
      </c>
      <c r="E81" s="26">
        <v>44739</v>
      </c>
      <c r="F81" s="27" t="s">
        <v>406</v>
      </c>
      <c r="G81" s="27">
        <v>6623</v>
      </c>
      <c r="H81" s="27">
        <v>2850</v>
      </c>
      <c r="I81" s="28" t="s">
        <v>155</v>
      </c>
      <c r="J81" s="25" t="s">
        <v>84</v>
      </c>
      <c r="K81" s="29">
        <v>920.4</v>
      </c>
      <c r="L81" s="38">
        <v>0</v>
      </c>
      <c r="M81" s="29">
        <f>+K81*L81</f>
        <v>0</v>
      </c>
      <c r="N81" s="38">
        <v>1</v>
      </c>
      <c r="O81" s="29">
        <f>+K81*N81</f>
        <v>920.4</v>
      </c>
      <c r="P81" s="30">
        <v>0</v>
      </c>
      <c r="Q81" s="29">
        <f>+K81*P81</f>
        <v>0</v>
      </c>
    </row>
    <row r="82" spans="1:17" s="16" customFormat="1" x14ac:dyDescent="0.4">
      <c r="A82" s="25">
        <v>44111503</v>
      </c>
      <c r="B82" s="25" t="s">
        <v>350</v>
      </c>
      <c r="C82" s="25">
        <v>2086</v>
      </c>
      <c r="D82" s="26">
        <v>44739</v>
      </c>
      <c r="E82" s="26">
        <v>44739</v>
      </c>
      <c r="F82" s="27" t="s">
        <v>406</v>
      </c>
      <c r="G82" s="27">
        <v>6623</v>
      </c>
      <c r="H82" s="27">
        <v>2850</v>
      </c>
      <c r="I82" s="28" t="s">
        <v>155</v>
      </c>
      <c r="J82" s="25" t="s">
        <v>84</v>
      </c>
      <c r="K82" s="29">
        <v>920.4</v>
      </c>
      <c r="L82" s="38">
        <v>0</v>
      </c>
      <c r="M82" s="29">
        <f>+K82*L82</f>
        <v>0</v>
      </c>
      <c r="N82" s="38">
        <v>1</v>
      </c>
      <c r="O82" s="29">
        <f>+K82*N82</f>
        <v>920.4</v>
      </c>
      <c r="P82" s="46">
        <v>0</v>
      </c>
      <c r="Q82" s="29">
        <f>+K82*P82</f>
        <v>0</v>
      </c>
    </row>
    <row r="83" spans="1:17" s="16" customFormat="1" x14ac:dyDescent="0.4">
      <c r="A83" s="25">
        <v>44111503</v>
      </c>
      <c r="B83" s="25" t="s">
        <v>350</v>
      </c>
      <c r="C83" s="25">
        <v>2086</v>
      </c>
      <c r="D83" s="26">
        <v>44739</v>
      </c>
      <c r="E83" s="26">
        <v>44739</v>
      </c>
      <c r="F83" s="27" t="s">
        <v>406</v>
      </c>
      <c r="G83" s="27">
        <v>6623</v>
      </c>
      <c r="H83" s="27">
        <v>2850</v>
      </c>
      <c r="I83" s="28" t="s">
        <v>155</v>
      </c>
      <c r="J83" s="25" t="s">
        <v>84</v>
      </c>
      <c r="K83" s="29">
        <v>920.4</v>
      </c>
      <c r="L83" s="38">
        <v>0</v>
      </c>
      <c r="M83" s="29">
        <f>+K83*L83</f>
        <v>0</v>
      </c>
      <c r="N83" s="38">
        <v>1</v>
      </c>
      <c r="O83" s="29">
        <f>+K83*N83</f>
        <v>920.4</v>
      </c>
      <c r="P83" s="30">
        <v>0</v>
      </c>
      <c r="Q83" s="29">
        <f>+K83*P83</f>
        <v>0</v>
      </c>
    </row>
    <row r="84" spans="1:17" s="16" customFormat="1" x14ac:dyDescent="0.4">
      <c r="A84" s="25">
        <v>44111503</v>
      </c>
      <c r="B84" s="25" t="s">
        <v>350</v>
      </c>
      <c r="C84" s="25">
        <v>2086</v>
      </c>
      <c r="D84" s="26">
        <v>44629</v>
      </c>
      <c r="E84" s="26">
        <v>44629</v>
      </c>
      <c r="F84" s="27" t="s">
        <v>394</v>
      </c>
      <c r="G84" s="27">
        <v>1760</v>
      </c>
      <c r="H84" s="27">
        <v>80</v>
      </c>
      <c r="I84" s="28" t="s">
        <v>135</v>
      </c>
      <c r="J84" s="25" t="s">
        <v>84</v>
      </c>
      <c r="K84" s="29">
        <v>99.12</v>
      </c>
      <c r="L84" s="38">
        <v>0</v>
      </c>
      <c r="M84" s="29">
        <f>+K84*L84</f>
        <v>0</v>
      </c>
      <c r="N84" s="38">
        <v>0</v>
      </c>
      <c r="O84" s="29">
        <f>+K84*N84</f>
        <v>0</v>
      </c>
      <c r="P84" s="30">
        <v>5</v>
      </c>
      <c r="Q84" s="29">
        <f>+K84*P84</f>
        <v>495.6</v>
      </c>
    </row>
    <row r="85" spans="1:17" s="16" customFormat="1" x14ac:dyDescent="0.4">
      <c r="A85" s="25">
        <v>31211909</v>
      </c>
      <c r="B85" s="25" t="s">
        <v>357</v>
      </c>
      <c r="C85" s="25">
        <v>2086</v>
      </c>
      <c r="D85" s="26">
        <v>44865</v>
      </c>
      <c r="E85" s="26">
        <v>44869</v>
      </c>
      <c r="F85" s="27" t="s">
        <v>554</v>
      </c>
      <c r="G85" s="27">
        <v>7000315976</v>
      </c>
      <c r="H85" s="25">
        <v>3224</v>
      </c>
      <c r="I85" s="28" t="s">
        <v>555</v>
      </c>
      <c r="J85" s="25" t="s">
        <v>84</v>
      </c>
      <c r="K85" s="29">
        <v>160</v>
      </c>
      <c r="L85" s="38">
        <v>3</v>
      </c>
      <c r="M85" s="29">
        <f>+K85*L85</f>
        <v>480</v>
      </c>
      <c r="N85" s="38">
        <v>3</v>
      </c>
      <c r="O85" s="29">
        <f>+K85*N85</f>
        <v>480</v>
      </c>
      <c r="P85" s="46">
        <v>0</v>
      </c>
      <c r="Q85" s="29">
        <f>+K85*P85</f>
        <v>0</v>
      </c>
    </row>
    <row r="86" spans="1:17" s="16" customFormat="1" x14ac:dyDescent="0.4">
      <c r="A86" s="25">
        <v>47131906</v>
      </c>
      <c r="B86" s="25" t="s">
        <v>347</v>
      </c>
      <c r="C86" s="25" t="s">
        <v>438</v>
      </c>
      <c r="D86" s="26">
        <v>43997</v>
      </c>
      <c r="E86" s="26">
        <v>44265</v>
      </c>
      <c r="F86" s="27" t="s">
        <v>406</v>
      </c>
      <c r="G86" s="27">
        <v>19</v>
      </c>
      <c r="H86" s="25">
        <v>702</v>
      </c>
      <c r="I86" s="28" t="s">
        <v>91</v>
      </c>
      <c r="J86" s="25" t="s">
        <v>84</v>
      </c>
      <c r="K86" s="29">
        <v>3304</v>
      </c>
      <c r="L86" s="38">
        <v>0</v>
      </c>
      <c r="M86" s="29">
        <f>+K86*L86</f>
        <v>0</v>
      </c>
      <c r="N86" s="38">
        <v>0</v>
      </c>
      <c r="O86" s="29">
        <f>+K86*N86</f>
        <v>0</v>
      </c>
      <c r="P86" s="30">
        <v>1</v>
      </c>
      <c r="Q86" s="29">
        <f>+K86*P86</f>
        <v>3304</v>
      </c>
    </row>
    <row r="87" spans="1:17" s="16" customFormat="1" x14ac:dyDescent="0.4">
      <c r="A87" s="40">
        <v>52152006</v>
      </c>
      <c r="B87" s="40" t="s">
        <v>366</v>
      </c>
      <c r="C87" s="40" t="s">
        <v>438</v>
      </c>
      <c r="D87" s="26">
        <v>44852</v>
      </c>
      <c r="E87" s="26">
        <v>44852</v>
      </c>
      <c r="F87" s="27" t="s">
        <v>500</v>
      </c>
      <c r="G87" s="25">
        <v>7000313663</v>
      </c>
      <c r="H87" s="25">
        <v>3278</v>
      </c>
      <c r="I87" s="28" t="s">
        <v>492</v>
      </c>
      <c r="J87" s="25" t="s">
        <v>84</v>
      </c>
      <c r="K87" s="29">
        <v>415</v>
      </c>
      <c r="L87" s="38">
        <v>1</v>
      </c>
      <c r="M87" s="29">
        <f>+K87*L87</f>
        <v>415</v>
      </c>
      <c r="N87" s="38">
        <v>1</v>
      </c>
      <c r="O87" s="29">
        <f>+K87*N87</f>
        <v>415</v>
      </c>
      <c r="P87" s="30">
        <v>0</v>
      </c>
      <c r="Q87" s="29">
        <f>+K87*P87</f>
        <v>0</v>
      </c>
    </row>
    <row r="88" spans="1:17" s="16" customFormat="1" x14ac:dyDescent="0.4">
      <c r="A88" s="40">
        <v>55121715</v>
      </c>
      <c r="B88" s="40" t="s">
        <v>352</v>
      </c>
      <c r="C88" s="40">
        <v>2086</v>
      </c>
      <c r="D88" s="48">
        <v>44907</v>
      </c>
      <c r="E88" s="48">
        <v>44907</v>
      </c>
      <c r="F88" s="27" t="s">
        <v>597</v>
      </c>
      <c r="G88" s="27" t="s">
        <v>598</v>
      </c>
      <c r="H88" s="27">
        <v>2409</v>
      </c>
      <c r="I88" s="28" t="s">
        <v>599</v>
      </c>
      <c r="J88" s="25" t="s">
        <v>84</v>
      </c>
      <c r="K88" s="29">
        <v>7316</v>
      </c>
      <c r="L88" s="38">
        <v>2</v>
      </c>
      <c r="M88" s="29">
        <f>+K88*L88</f>
        <v>14632</v>
      </c>
      <c r="N88" s="38">
        <v>1</v>
      </c>
      <c r="O88" s="29">
        <f>+K88*N88</f>
        <v>7316</v>
      </c>
      <c r="P88" s="30">
        <v>1</v>
      </c>
      <c r="Q88" s="29">
        <f>+K88*P88</f>
        <v>7316</v>
      </c>
    </row>
    <row r="89" spans="1:17" s="16" customFormat="1" x14ac:dyDescent="0.4">
      <c r="A89" s="40">
        <v>55121715</v>
      </c>
      <c r="B89" s="40" t="s">
        <v>352</v>
      </c>
      <c r="C89" s="40">
        <v>2086</v>
      </c>
      <c r="D89" s="48">
        <v>44907</v>
      </c>
      <c r="E89" s="48">
        <v>44907</v>
      </c>
      <c r="F89" s="27" t="s">
        <v>597</v>
      </c>
      <c r="G89" s="27" t="s">
        <v>598</v>
      </c>
      <c r="H89" s="25">
        <v>1042</v>
      </c>
      <c r="I89" s="28" t="s">
        <v>156</v>
      </c>
      <c r="J89" s="25" t="s">
        <v>84</v>
      </c>
      <c r="K89" s="29">
        <v>1416</v>
      </c>
      <c r="L89" s="38">
        <v>2</v>
      </c>
      <c r="M89" s="29">
        <f>+K89*L89</f>
        <v>2832</v>
      </c>
      <c r="N89" s="38">
        <v>0</v>
      </c>
      <c r="O89" s="29">
        <f>+K89*N89</f>
        <v>0</v>
      </c>
      <c r="P89" s="30">
        <v>2</v>
      </c>
      <c r="Q89" s="29">
        <f>+K89*P89</f>
        <v>2832</v>
      </c>
    </row>
    <row r="90" spans="1:17" s="16" customFormat="1" x14ac:dyDescent="0.4">
      <c r="A90" s="40">
        <v>55121715</v>
      </c>
      <c r="B90" s="40" t="s">
        <v>352</v>
      </c>
      <c r="C90" s="40">
        <v>100</v>
      </c>
      <c r="D90" s="26">
        <v>44525</v>
      </c>
      <c r="E90" s="26">
        <v>44525</v>
      </c>
      <c r="F90" s="27" t="s">
        <v>390</v>
      </c>
      <c r="G90" s="27">
        <v>10150</v>
      </c>
      <c r="H90" s="25">
        <v>1042</v>
      </c>
      <c r="I90" s="28" t="s">
        <v>156</v>
      </c>
      <c r="J90" s="25" t="s">
        <v>84</v>
      </c>
      <c r="K90" s="29">
        <v>1416</v>
      </c>
      <c r="L90" s="38">
        <v>0</v>
      </c>
      <c r="M90" s="29">
        <f>+K90*L90</f>
        <v>0</v>
      </c>
      <c r="N90" s="38">
        <v>1</v>
      </c>
      <c r="O90" s="29">
        <f>+K90*N90</f>
        <v>1416</v>
      </c>
      <c r="P90" s="30">
        <v>0</v>
      </c>
      <c r="Q90" s="29">
        <f>+K90*P90</f>
        <v>0</v>
      </c>
    </row>
    <row r="91" spans="1:17" s="16" customFormat="1" ht="60" x14ac:dyDescent="0.4">
      <c r="A91" s="40">
        <v>55121715</v>
      </c>
      <c r="B91" s="40" t="s">
        <v>352</v>
      </c>
      <c r="C91" s="40">
        <v>2086</v>
      </c>
      <c r="D91" s="48">
        <v>44869</v>
      </c>
      <c r="E91" s="48">
        <v>44869</v>
      </c>
      <c r="F91" s="27" t="s">
        <v>544</v>
      </c>
      <c r="G91" s="27" t="s">
        <v>545</v>
      </c>
      <c r="H91" s="27">
        <v>3089</v>
      </c>
      <c r="I91" s="86" t="s">
        <v>546</v>
      </c>
      <c r="J91" s="25" t="s">
        <v>84</v>
      </c>
      <c r="K91" s="29">
        <v>708</v>
      </c>
      <c r="L91" s="38">
        <v>0</v>
      </c>
      <c r="M91" s="29">
        <f>+K91*L91</f>
        <v>0</v>
      </c>
      <c r="N91" s="38">
        <v>5</v>
      </c>
      <c r="O91" s="29">
        <f>+K91*N91</f>
        <v>3540</v>
      </c>
      <c r="P91" s="30">
        <v>5</v>
      </c>
      <c r="Q91" s="29">
        <f>+K91*P91</f>
        <v>3540</v>
      </c>
    </row>
    <row r="92" spans="1:17" s="16" customFormat="1" ht="60" x14ac:dyDescent="0.4">
      <c r="A92" s="40">
        <v>55121715</v>
      </c>
      <c r="B92" s="40" t="s">
        <v>352</v>
      </c>
      <c r="C92" s="40">
        <v>2086</v>
      </c>
      <c r="D92" s="48">
        <v>44869</v>
      </c>
      <c r="E92" s="48">
        <v>44869</v>
      </c>
      <c r="F92" s="27" t="s">
        <v>544</v>
      </c>
      <c r="G92" s="27" t="s">
        <v>545</v>
      </c>
      <c r="H92" s="27">
        <v>3089</v>
      </c>
      <c r="I92" s="86" t="s">
        <v>546</v>
      </c>
      <c r="J92" s="25" t="s">
        <v>84</v>
      </c>
      <c r="K92" s="29">
        <v>708</v>
      </c>
      <c r="L92" s="38">
        <v>10</v>
      </c>
      <c r="M92" s="29">
        <f>+K92*L92</f>
        <v>7080</v>
      </c>
      <c r="N92" s="38">
        <v>0</v>
      </c>
      <c r="O92" s="29">
        <v>0</v>
      </c>
      <c r="P92" s="46">
        <v>0</v>
      </c>
      <c r="Q92" s="29">
        <f>+K92*P92</f>
        <v>0</v>
      </c>
    </row>
    <row r="93" spans="1:17" s="16" customFormat="1" ht="60" x14ac:dyDescent="0.4">
      <c r="A93" s="40">
        <v>55121715</v>
      </c>
      <c r="B93" s="40" t="s">
        <v>352</v>
      </c>
      <c r="C93" s="40" t="s">
        <v>438</v>
      </c>
      <c r="D93" s="26">
        <v>44525</v>
      </c>
      <c r="E93" s="26">
        <v>44525</v>
      </c>
      <c r="F93" s="27" t="s">
        <v>390</v>
      </c>
      <c r="G93" s="27">
        <v>10150</v>
      </c>
      <c r="H93" s="25">
        <v>3089</v>
      </c>
      <c r="I93" s="28" t="s">
        <v>322</v>
      </c>
      <c r="J93" s="25" t="s">
        <v>84</v>
      </c>
      <c r="K93" s="29">
        <v>2596</v>
      </c>
      <c r="L93" s="38">
        <v>0</v>
      </c>
      <c r="M93" s="29">
        <f>+K93*L93</f>
        <v>0</v>
      </c>
      <c r="N93" s="38">
        <v>0</v>
      </c>
      <c r="O93" s="29">
        <f>+K93*N93</f>
        <v>0</v>
      </c>
      <c r="P93" s="30">
        <v>4</v>
      </c>
      <c r="Q93" s="29">
        <f>+K93*P93</f>
        <v>10384</v>
      </c>
    </row>
    <row r="94" spans="1:17" s="16" customFormat="1" x14ac:dyDescent="0.4">
      <c r="A94" s="25">
        <v>27111509</v>
      </c>
      <c r="B94" s="25" t="s">
        <v>357</v>
      </c>
      <c r="C94" s="25">
        <v>2086</v>
      </c>
      <c r="D94" s="26">
        <v>44904</v>
      </c>
      <c r="E94" s="26">
        <v>44904</v>
      </c>
      <c r="F94" s="27" t="s">
        <v>609</v>
      </c>
      <c r="G94" s="27">
        <v>5342</v>
      </c>
      <c r="H94" s="25">
        <v>3190</v>
      </c>
      <c r="I94" s="28" t="s">
        <v>622</v>
      </c>
      <c r="J94" s="25" t="s">
        <v>84</v>
      </c>
      <c r="K94" s="29">
        <v>200</v>
      </c>
      <c r="L94" s="38">
        <v>12</v>
      </c>
      <c r="M94" s="29">
        <f>+K94*L94</f>
        <v>2400</v>
      </c>
      <c r="N94" s="38">
        <v>0</v>
      </c>
      <c r="O94" s="29">
        <f>+K94*N94</f>
        <v>0</v>
      </c>
      <c r="P94" s="30">
        <v>12</v>
      </c>
      <c r="Q94" s="29">
        <f>+K94*P94</f>
        <v>2400</v>
      </c>
    </row>
    <row r="95" spans="1:17" s="16" customFormat="1" x14ac:dyDescent="0.4">
      <c r="A95" s="25">
        <v>27111509</v>
      </c>
      <c r="B95" s="25" t="s">
        <v>357</v>
      </c>
      <c r="C95" s="25">
        <v>2086</v>
      </c>
      <c r="D95" s="26">
        <v>44904</v>
      </c>
      <c r="E95" s="26">
        <v>44904</v>
      </c>
      <c r="F95" s="27" t="s">
        <v>609</v>
      </c>
      <c r="G95" s="27">
        <v>5342</v>
      </c>
      <c r="H95" s="25">
        <v>3191</v>
      </c>
      <c r="I95" s="28" t="s">
        <v>623</v>
      </c>
      <c r="J95" s="25" t="s">
        <v>84</v>
      </c>
      <c r="K95" s="29">
        <v>50</v>
      </c>
      <c r="L95" s="38">
        <v>12</v>
      </c>
      <c r="M95" s="29">
        <f>+K95*L95</f>
        <v>600</v>
      </c>
      <c r="N95" s="38">
        <v>0</v>
      </c>
      <c r="O95" s="29">
        <f>+K95*N95</f>
        <v>0</v>
      </c>
      <c r="P95" s="30">
        <v>12</v>
      </c>
      <c r="Q95" s="29">
        <f>+K95*P95</f>
        <v>600</v>
      </c>
    </row>
    <row r="96" spans="1:17" s="16" customFormat="1" x14ac:dyDescent="0.4">
      <c r="A96" s="25">
        <v>27111509</v>
      </c>
      <c r="B96" s="25" t="s">
        <v>357</v>
      </c>
      <c r="C96" s="25">
        <v>2086</v>
      </c>
      <c r="D96" s="26">
        <v>44904</v>
      </c>
      <c r="E96" s="26">
        <v>44904</v>
      </c>
      <c r="F96" s="27" t="s">
        <v>609</v>
      </c>
      <c r="G96" s="27">
        <v>5342</v>
      </c>
      <c r="H96" s="25">
        <v>3192</v>
      </c>
      <c r="I96" s="28" t="s">
        <v>624</v>
      </c>
      <c r="J96" s="25" t="s">
        <v>84</v>
      </c>
      <c r="K96" s="29">
        <v>50</v>
      </c>
      <c r="L96" s="38">
        <v>12</v>
      </c>
      <c r="M96" s="29">
        <f>+K96*L96</f>
        <v>600</v>
      </c>
      <c r="N96" s="38">
        <v>0</v>
      </c>
      <c r="O96" s="29">
        <f>+K96*N96</f>
        <v>0</v>
      </c>
      <c r="P96" s="30">
        <v>12</v>
      </c>
      <c r="Q96" s="29">
        <f>+K96*P96</f>
        <v>600</v>
      </c>
    </row>
    <row r="97" spans="1:17" s="16" customFormat="1" x14ac:dyDescent="0.4">
      <c r="A97" s="25">
        <v>27111509</v>
      </c>
      <c r="B97" s="25" t="s">
        <v>357</v>
      </c>
      <c r="C97" s="25">
        <v>2086</v>
      </c>
      <c r="D97" s="26">
        <v>44904</v>
      </c>
      <c r="E97" s="26">
        <v>44904</v>
      </c>
      <c r="F97" s="27" t="s">
        <v>609</v>
      </c>
      <c r="G97" s="27">
        <v>5342</v>
      </c>
      <c r="H97" s="25">
        <v>3196</v>
      </c>
      <c r="I97" s="28" t="s">
        <v>625</v>
      </c>
      <c r="J97" s="25" t="s">
        <v>84</v>
      </c>
      <c r="K97" s="29">
        <v>240</v>
      </c>
      <c r="L97" s="38">
        <v>12</v>
      </c>
      <c r="M97" s="29">
        <f>+K97*L97</f>
        <v>2880</v>
      </c>
      <c r="N97" s="38">
        <v>0</v>
      </c>
      <c r="O97" s="29">
        <f>+K97*N97</f>
        <v>0</v>
      </c>
      <c r="P97" s="30">
        <v>12</v>
      </c>
      <c r="Q97" s="29">
        <f>+K97*P97</f>
        <v>2880</v>
      </c>
    </row>
    <row r="98" spans="1:17" s="16" customFormat="1" x14ac:dyDescent="0.4">
      <c r="A98" s="40">
        <v>26111703</v>
      </c>
      <c r="B98" s="40" t="s">
        <v>349</v>
      </c>
      <c r="C98" s="25">
        <v>2086</v>
      </c>
      <c r="D98" s="26">
        <v>44848</v>
      </c>
      <c r="E98" s="26">
        <v>44848</v>
      </c>
      <c r="F98" s="27" t="s">
        <v>510</v>
      </c>
      <c r="G98" s="27">
        <v>1500000219</v>
      </c>
      <c r="H98" s="25">
        <v>2353</v>
      </c>
      <c r="I98" s="28" t="s">
        <v>509</v>
      </c>
      <c r="J98" s="25" t="s">
        <v>84</v>
      </c>
      <c r="K98" s="29">
        <v>9617</v>
      </c>
      <c r="L98" s="38">
        <v>0</v>
      </c>
      <c r="M98" s="29">
        <f>+K98*L98</f>
        <v>0</v>
      </c>
      <c r="N98" s="38">
        <v>1</v>
      </c>
      <c r="O98" s="29">
        <f>+K98*N98</f>
        <v>9617</v>
      </c>
      <c r="P98" s="30">
        <v>0</v>
      </c>
      <c r="Q98" s="29">
        <f>+K98*P98</f>
        <v>0</v>
      </c>
    </row>
    <row r="99" spans="1:17" s="16" customFormat="1" x14ac:dyDescent="0.4">
      <c r="A99" s="40">
        <v>26111703</v>
      </c>
      <c r="B99" s="40" t="s">
        <v>349</v>
      </c>
      <c r="C99" s="25">
        <v>2086</v>
      </c>
      <c r="D99" s="26">
        <v>44848</v>
      </c>
      <c r="E99" s="26">
        <v>44848</v>
      </c>
      <c r="F99" s="27" t="s">
        <v>510</v>
      </c>
      <c r="G99" s="27">
        <v>1500000219</v>
      </c>
      <c r="H99" s="25">
        <v>2353</v>
      </c>
      <c r="I99" s="28" t="s">
        <v>509</v>
      </c>
      <c r="J99" s="25" t="s">
        <v>84</v>
      </c>
      <c r="K99" s="29">
        <v>9617</v>
      </c>
      <c r="L99" s="38">
        <v>2</v>
      </c>
      <c r="M99" s="29">
        <f>+K99*L99</f>
        <v>19234</v>
      </c>
      <c r="N99" s="38">
        <v>1</v>
      </c>
      <c r="O99" s="29">
        <f>+K99*N99</f>
        <v>9617</v>
      </c>
      <c r="P99" s="30">
        <v>0</v>
      </c>
      <c r="Q99" s="29">
        <f>+K99*P99</f>
        <v>0</v>
      </c>
    </row>
    <row r="100" spans="1:17" s="16" customFormat="1" x14ac:dyDescent="0.4">
      <c r="A100" s="40">
        <v>26111702</v>
      </c>
      <c r="B100" s="40" t="s">
        <v>349</v>
      </c>
      <c r="C100" s="25">
        <v>2086</v>
      </c>
      <c r="D100" s="26">
        <v>44805</v>
      </c>
      <c r="E100" s="26">
        <v>44805</v>
      </c>
      <c r="F100" s="27" t="s">
        <v>458</v>
      </c>
      <c r="G100" s="27">
        <v>7000305884</v>
      </c>
      <c r="H100" s="25">
        <v>3328</v>
      </c>
      <c r="I100" s="28" t="s">
        <v>456</v>
      </c>
      <c r="J100" s="25" t="s">
        <v>84</v>
      </c>
      <c r="K100" s="29">
        <v>192</v>
      </c>
      <c r="L100" s="38">
        <v>0</v>
      </c>
      <c r="M100" s="29">
        <f>+K100*L100</f>
        <v>0</v>
      </c>
      <c r="N100" s="38">
        <v>0</v>
      </c>
      <c r="O100" s="29">
        <f>+K100*N100</f>
        <v>0</v>
      </c>
      <c r="P100" s="30">
        <v>5</v>
      </c>
      <c r="Q100" s="29">
        <f>+K100*P100</f>
        <v>960</v>
      </c>
    </row>
    <row r="101" spans="1:17" s="16" customFormat="1" x14ac:dyDescent="0.4">
      <c r="A101" s="40">
        <v>26111702</v>
      </c>
      <c r="B101" s="40" t="s">
        <v>349</v>
      </c>
      <c r="C101" s="40" t="s">
        <v>438</v>
      </c>
      <c r="D101" s="26">
        <v>44645</v>
      </c>
      <c r="E101" s="26">
        <v>44645</v>
      </c>
      <c r="F101" s="27" t="s">
        <v>428</v>
      </c>
      <c r="G101" s="27">
        <v>203635</v>
      </c>
      <c r="H101" s="25">
        <v>2626</v>
      </c>
      <c r="I101" s="28" t="s">
        <v>372</v>
      </c>
      <c r="J101" s="25" t="s">
        <v>88</v>
      </c>
      <c r="K101" s="29">
        <v>53.1</v>
      </c>
      <c r="L101" s="38">
        <v>0</v>
      </c>
      <c r="M101" s="29">
        <f>+K101*L101</f>
        <v>0</v>
      </c>
      <c r="N101" s="38">
        <v>14</v>
      </c>
      <c r="O101" s="29">
        <f>+K101*N101</f>
        <v>743.4</v>
      </c>
      <c r="P101" s="30">
        <v>30</v>
      </c>
      <c r="Q101" s="29">
        <f>+K101*P101</f>
        <v>1593</v>
      </c>
    </row>
    <row r="102" spans="1:17" s="16" customFormat="1" x14ac:dyDescent="0.4">
      <c r="A102" s="40">
        <v>26111702</v>
      </c>
      <c r="B102" s="40" t="s">
        <v>349</v>
      </c>
      <c r="C102" s="40" t="s">
        <v>438</v>
      </c>
      <c r="D102" s="26">
        <v>44645</v>
      </c>
      <c r="E102" s="26">
        <v>44645</v>
      </c>
      <c r="F102" s="27" t="s">
        <v>428</v>
      </c>
      <c r="G102" s="27">
        <v>203635</v>
      </c>
      <c r="H102" s="25">
        <v>2626</v>
      </c>
      <c r="I102" s="28" t="s">
        <v>372</v>
      </c>
      <c r="J102" s="25" t="s">
        <v>88</v>
      </c>
      <c r="K102" s="29">
        <v>53.1</v>
      </c>
      <c r="L102" s="38">
        <v>0</v>
      </c>
      <c r="M102" s="29">
        <f>+K102*L102</f>
        <v>0</v>
      </c>
      <c r="N102" s="38">
        <v>4</v>
      </c>
      <c r="O102" s="29">
        <f>+K102*N102</f>
        <v>212.4</v>
      </c>
      <c r="P102" s="46">
        <v>0</v>
      </c>
      <c r="Q102" s="29">
        <f>+K102*P102</f>
        <v>0</v>
      </c>
    </row>
    <row r="103" spans="1:17" s="16" customFormat="1" x14ac:dyDescent="0.4">
      <c r="A103" s="40">
        <v>26111702</v>
      </c>
      <c r="B103" s="40" t="s">
        <v>349</v>
      </c>
      <c r="C103" s="25">
        <v>2086</v>
      </c>
      <c r="D103" s="26">
        <v>44805</v>
      </c>
      <c r="E103" s="26">
        <v>44805</v>
      </c>
      <c r="F103" s="27" t="s">
        <v>458</v>
      </c>
      <c r="G103" s="27">
        <v>7000305884</v>
      </c>
      <c r="H103" s="25">
        <v>2627</v>
      </c>
      <c r="I103" s="28" t="s">
        <v>457</v>
      </c>
      <c r="J103" s="25" t="s">
        <v>83</v>
      </c>
      <c r="K103" s="29">
        <v>184</v>
      </c>
      <c r="L103" s="38">
        <v>0</v>
      </c>
      <c r="M103" s="29">
        <f>+K103*L103</f>
        <v>0</v>
      </c>
      <c r="N103" s="38">
        <v>1</v>
      </c>
      <c r="O103" s="29">
        <f>+K103*N103</f>
        <v>184</v>
      </c>
      <c r="P103" s="30">
        <v>3</v>
      </c>
      <c r="Q103" s="29">
        <f>+K103*P103</f>
        <v>552</v>
      </c>
    </row>
    <row r="104" spans="1:17" s="16" customFormat="1" x14ac:dyDescent="0.4">
      <c r="A104" s="40">
        <v>26111702</v>
      </c>
      <c r="B104" s="40" t="s">
        <v>349</v>
      </c>
      <c r="C104" s="25">
        <v>2086</v>
      </c>
      <c r="D104" s="26">
        <v>44805</v>
      </c>
      <c r="E104" s="26">
        <v>44805</v>
      </c>
      <c r="F104" s="27" t="s">
        <v>458</v>
      </c>
      <c r="G104" s="27">
        <v>7000305884</v>
      </c>
      <c r="H104" s="25">
        <v>2627</v>
      </c>
      <c r="I104" s="28" t="s">
        <v>457</v>
      </c>
      <c r="J104" s="25" t="s">
        <v>83</v>
      </c>
      <c r="K104" s="29">
        <v>184</v>
      </c>
      <c r="L104" s="38">
        <v>0</v>
      </c>
      <c r="M104" s="29">
        <f>+K104*L104</f>
        <v>0</v>
      </c>
      <c r="N104" s="38">
        <v>4</v>
      </c>
      <c r="O104" s="29">
        <f>+K104*N104</f>
        <v>736</v>
      </c>
      <c r="P104" s="46">
        <v>0</v>
      </c>
      <c r="Q104" s="29">
        <f>+K104*P104</f>
        <v>0</v>
      </c>
    </row>
    <row r="105" spans="1:17" s="16" customFormat="1" x14ac:dyDescent="0.4">
      <c r="A105" s="40">
        <v>26111702</v>
      </c>
      <c r="B105" s="40" t="s">
        <v>349</v>
      </c>
      <c r="C105" s="25">
        <v>2086</v>
      </c>
      <c r="D105" s="26">
        <v>44805</v>
      </c>
      <c r="E105" s="26">
        <v>44805</v>
      </c>
      <c r="F105" s="27" t="s">
        <v>458</v>
      </c>
      <c r="G105" s="27">
        <v>7000305884</v>
      </c>
      <c r="H105" s="25">
        <v>2627</v>
      </c>
      <c r="I105" s="28" t="s">
        <v>457</v>
      </c>
      <c r="J105" s="25" t="s">
        <v>83</v>
      </c>
      <c r="K105" s="29">
        <v>184</v>
      </c>
      <c r="L105" s="38">
        <v>0</v>
      </c>
      <c r="M105" s="29">
        <f>+K105*L105</f>
        <v>0</v>
      </c>
      <c r="N105" s="38">
        <v>1</v>
      </c>
      <c r="O105" s="29">
        <f>+K105*N105</f>
        <v>184</v>
      </c>
      <c r="P105" s="30">
        <v>0</v>
      </c>
      <c r="Q105" s="29">
        <f>+K105*P105</f>
        <v>0</v>
      </c>
    </row>
    <row r="106" spans="1:17" s="16" customFormat="1" x14ac:dyDescent="0.4">
      <c r="A106" s="40">
        <v>26111701</v>
      </c>
      <c r="B106" s="40" t="s">
        <v>349</v>
      </c>
      <c r="C106" s="25" t="s">
        <v>438</v>
      </c>
      <c r="D106" s="26">
        <v>44879</v>
      </c>
      <c r="E106" s="26">
        <v>44879</v>
      </c>
      <c r="F106" s="27" t="s">
        <v>563</v>
      </c>
      <c r="G106" s="27" t="s">
        <v>562</v>
      </c>
      <c r="H106" s="25">
        <v>3343</v>
      </c>
      <c r="I106" s="28" t="s">
        <v>564</v>
      </c>
      <c r="J106" s="25" t="s">
        <v>84</v>
      </c>
      <c r="K106" s="29">
        <v>11500</v>
      </c>
      <c r="L106" s="38">
        <v>4</v>
      </c>
      <c r="M106" s="29">
        <f>+K106*L106</f>
        <v>46000</v>
      </c>
      <c r="N106" s="38">
        <v>4</v>
      </c>
      <c r="O106" s="29">
        <f>+K106*N106</f>
        <v>46000</v>
      </c>
      <c r="P106" s="46">
        <v>0</v>
      </c>
      <c r="Q106" s="29">
        <f>+K106*P106</f>
        <v>0</v>
      </c>
    </row>
    <row r="107" spans="1:17" s="16" customFormat="1" x14ac:dyDescent="0.4">
      <c r="A107" s="40">
        <v>44121701</v>
      </c>
      <c r="B107" s="40" t="s">
        <v>350</v>
      </c>
      <c r="C107" s="40" t="s">
        <v>438</v>
      </c>
      <c r="D107" s="26">
        <v>44860</v>
      </c>
      <c r="E107" s="26">
        <v>44860</v>
      </c>
      <c r="F107" s="27" t="s">
        <v>486</v>
      </c>
      <c r="G107" s="27">
        <v>6963</v>
      </c>
      <c r="H107" s="25">
        <v>130</v>
      </c>
      <c r="I107" s="28" t="s">
        <v>339</v>
      </c>
      <c r="J107" s="25" t="s">
        <v>84</v>
      </c>
      <c r="K107" s="29">
        <v>6.52</v>
      </c>
      <c r="L107" s="38">
        <v>0</v>
      </c>
      <c r="M107" s="29">
        <f>+K107*L107</f>
        <v>0</v>
      </c>
      <c r="N107" s="38">
        <v>1</v>
      </c>
      <c r="O107" s="29">
        <f>+K107*N107</f>
        <v>6.52</v>
      </c>
      <c r="P107" s="30">
        <v>0</v>
      </c>
      <c r="Q107" s="29">
        <f>+K107*P107</f>
        <v>0</v>
      </c>
    </row>
    <row r="108" spans="1:17" s="16" customFormat="1" x14ac:dyDescent="0.4">
      <c r="A108" s="40">
        <v>44121701</v>
      </c>
      <c r="B108" s="40" t="s">
        <v>350</v>
      </c>
      <c r="C108" s="40" t="s">
        <v>438</v>
      </c>
      <c r="D108" s="26">
        <v>44860</v>
      </c>
      <c r="E108" s="26">
        <v>44860</v>
      </c>
      <c r="F108" s="27" t="s">
        <v>486</v>
      </c>
      <c r="G108" s="27">
        <v>6963</v>
      </c>
      <c r="H108" s="25">
        <v>130</v>
      </c>
      <c r="I108" s="28" t="s">
        <v>339</v>
      </c>
      <c r="J108" s="25" t="s">
        <v>84</v>
      </c>
      <c r="K108" s="29">
        <v>7.01</v>
      </c>
      <c r="L108" s="38">
        <v>0</v>
      </c>
      <c r="M108" s="29">
        <f>+K108*L108</f>
        <v>0</v>
      </c>
      <c r="N108" s="38">
        <v>140</v>
      </c>
      <c r="O108" s="29">
        <f>+K108*N108</f>
        <v>981.4</v>
      </c>
      <c r="P108" s="30">
        <v>257</v>
      </c>
      <c r="Q108" s="29">
        <f>+K108*P108</f>
        <v>1801.57</v>
      </c>
    </row>
    <row r="109" spans="1:17" s="16" customFormat="1" x14ac:dyDescent="0.4">
      <c r="A109" s="40">
        <v>44121701</v>
      </c>
      <c r="B109" s="40" t="s">
        <v>350</v>
      </c>
      <c r="C109" s="40" t="s">
        <v>438</v>
      </c>
      <c r="D109" s="26">
        <v>44860</v>
      </c>
      <c r="E109" s="26">
        <v>44860</v>
      </c>
      <c r="F109" s="27" t="s">
        <v>486</v>
      </c>
      <c r="G109" s="27">
        <v>6963</v>
      </c>
      <c r="H109" s="25">
        <v>130</v>
      </c>
      <c r="I109" s="28" t="s">
        <v>339</v>
      </c>
      <c r="J109" s="25" t="s">
        <v>84</v>
      </c>
      <c r="K109" s="29">
        <v>7.01</v>
      </c>
      <c r="L109" s="38">
        <v>0</v>
      </c>
      <c r="M109" s="29">
        <f>+K109*L109</f>
        <v>0</v>
      </c>
      <c r="N109" s="38">
        <v>260</v>
      </c>
      <c r="O109" s="29">
        <f>+K109*N109</f>
        <v>1822.6</v>
      </c>
      <c r="P109" s="46">
        <v>0</v>
      </c>
      <c r="Q109" s="29">
        <f>+K109*P109</f>
        <v>0</v>
      </c>
    </row>
    <row r="110" spans="1:17" s="16" customFormat="1" x14ac:dyDescent="0.4">
      <c r="A110" s="40">
        <v>44121701</v>
      </c>
      <c r="B110" s="40" t="s">
        <v>350</v>
      </c>
      <c r="C110" s="40" t="s">
        <v>438</v>
      </c>
      <c r="D110" s="26">
        <v>44860</v>
      </c>
      <c r="E110" s="26">
        <v>44860</v>
      </c>
      <c r="F110" s="27" t="s">
        <v>486</v>
      </c>
      <c r="G110" s="27">
        <v>6963</v>
      </c>
      <c r="H110" s="25">
        <v>130</v>
      </c>
      <c r="I110" s="28" t="s">
        <v>339</v>
      </c>
      <c r="J110" s="25" t="s">
        <v>84</v>
      </c>
      <c r="K110" s="29">
        <v>7.0108332999999998</v>
      </c>
      <c r="L110" s="38">
        <v>720</v>
      </c>
      <c r="M110" s="29">
        <f>+K110*L110</f>
        <v>5047.7999760000002</v>
      </c>
      <c r="N110" s="38">
        <v>61</v>
      </c>
      <c r="O110" s="29">
        <f>+K110*N110</f>
        <v>427.66083129999998</v>
      </c>
      <c r="P110" s="30">
        <v>0</v>
      </c>
      <c r="Q110" s="29">
        <f>+K110*P110</f>
        <v>0</v>
      </c>
    </row>
    <row r="111" spans="1:17" s="16" customFormat="1" x14ac:dyDescent="0.4">
      <c r="A111" s="40">
        <v>44121701</v>
      </c>
      <c r="B111" s="40" t="s">
        <v>350</v>
      </c>
      <c r="C111" s="40">
        <v>2086</v>
      </c>
      <c r="D111" s="26">
        <v>44525</v>
      </c>
      <c r="E111" s="26">
        <v>44525</v>
      </c>
      <c r="F111" s="27" t="s">
        <v>403</v>
      </c>
      <c r="G111" s="27">
        <v>6017</v>
      </c>
      <c r="H111" s="25">
        <v>132</v>
      </c>
      <c r="I111" s="28" t="s">
        <v>30</v>
      </c>
      <c r="J111" s="25" t="s">
        <v>84</v>
      </c>
      <c r="K111" s="29">
        <v>7.01</v>
      </c>
      <c r="L111" s="38">
        <v>0</v>
      </c>
      <c r="M111" s="29">
        <f>+K111*L111</f>
        <v>0</v>
      </c>
      <c r="N111" s="38">
        <v>6</v>
      </c>
      <c r="O111" s="29">
        <f>+K111*N111</f>
        <v>42.06</v>
      </c>
      <c r="P111" s="30">
        <v>392</v>
      </c>
      <c r="Q111" s="29">
        <f>+K111*P111</f>
        <v>2747.92</v>
      </c>
    </row>
    <row r="112" spans="1:17" s="16" customFormat="1" x14ac:dyDescent="0.4">
      <c r="A112" s="40">
        <v>44121701</v>
      </c>
      <c r="B112" s="40" t="s">
        <v>350</v>
      </c>
      <c r="C112" s="40">
        <v>2086</v>
      </c>
      <c r="D112" s="26">
        <v>44525</v>
      </c>
      <c r="E112" s="26">
        <v>44525</v>
      </c>
      <c r="F112" s="27" t="s">
        <v>403</v>
      </c>
      <c r="G112" s="27">
        <v>6017</v>
      </c>
      <c r="H112" s="25">
        <v>132</v>
      </c>
      <c r="I112" s="28" t="s">
        <v>30</v>
      </c>
      <c r="J112" s="25" t="s">
        <v>84</v>
      </c>
      <c r="K112" s="29">
        <v>7.01</v>
      </c>
      <c r="L112" s="38">
        <v>0</v>
      </c>
      <c r="M112" s="29">
        <f>+K112*L112</f>
        <v>0</v>
      </c>
      <c r="N112" s="38">
        <v>7</v>
      </c>
      <c r="O112" s="29">
        <f>+K112*N112</f>
        <v>49.07</v>
      </c>
      <c r="P112" s="30">
        <v>0</v>
      </c>
      <c r="Q112" s="29">
        <f>+K112*P112</f>
        <v>0</v>
      </c>
    </row>
    <row r="113" spans="1:17" s="16" customFormat="1" x14ac:dyDescent="0.4">
      <c r="A113" s="40">
        <v>44121701</v>
      </c>
      <c r="B113" s="40" t="s">
        <v>350</v>
      </c>
      <c r="C113" s="40">
        <v>2086</v>
      </c>
      <c r="D113" s="26">
        <v>44525</v>
      </c>
      <c r="E113" s="26">
        <v>44525</v>
      </c>
      <c r="F113" s="27" t="s">
        <v>403</v>
      </c>
      <c r="G113" s="27">
        <v>6017</v>
      </c>
      <c r="H113" s="25">
        <v>131</v>
      </c>
      <c r="I113" s="28" t="s">
        <v>31</v>
      </c>
      <c r="J113" s="25" t="s">
        <v>84</v>
      </c>
      <c r="K113" s="29">
        <v>7.01</v>
      </c>
      <c r="L113" s="38">
        <v>0</v>
      </c>
      <c r="M113" s="29">
        <f>+K113*L113</f>
        <v>0</v>
      </c>
      <c r="N113" s="38">
        <v>6</v>
      </c>
      <c r="O113" s="29">
        <f>+K113*N113</f>
        <v>42.06</v>
      </c>
      <c r="P113" s="30">
        <v>293</v>
      </c>
      <c r="Q113" s="29">
        <f>+K113*P113</f>
        <v>2053.9299999999998</v>
      </c>
    </row>
    <row r="114" spans="1:17" s="16" customFormat="1" x14ac:dyDescent="0.4">
      <c r="A114" s="40">
        <v>44121701</v>
      </c>
      <c r="B114" s="40" t="s">
        <v>350</v>
      </c>
      <c r="C114" s="40">
        <v>2086</v>
      </c>
      <c r="D114" s="26">
        <v>44525</v>
      </c>
      <c r="E114" s="26">
        <v>44525</v>
      </c>
      <c r="F114" s="27" t="s">
        <v>403</v>
      </c>
      <c r="G114" s="27">
        <v>6017</v>
      </c>
      <c r="H114" s="25">
        <v>131</v>
      </c>
      <c r="I114" s="28" t="s">
        <v>31</v>
      </c>
      <c r="J114" s="25" t="s">
        <v>84</v>
      </c>
      <c r="K114" s="29">
        <v>7.01</v>
      </c>
      <c r="L114" s="38">
        <v>0</v>
      </c>
      <c r="M114" s="29">
        <f>+K114*L114</f>
        <v>0</v>
      </c>
      <c r="N114" s="38">
        <v>12</v>
      </c>
      <c r="O114" s="29">
        <f>+K114*N114</f>
        <v>84.12</v>
      </c>
      <c r="P114" s="46">
        <v>0</v>
      </c>
      <c r="Q114" s="29">
        <f>+K114*P114</f>
        <v>0</v>
      </c>
    </row>
    <row r="115" spans="1:17" s="16" customFormat="1" x14ac:dyDescent="0.4">
      <c r="A115" s="25">
        <v>47121808</v>
      </c>
      <c r="B115" s="25" t="s">
        <v>347</v>
      </c>
      <c r="C115" s="25" t="s">
        <v>116</v>
      </c>
      <c r="D115" s="26">
        <v>43796</v>
      </c>
      <c r="E115" s="26">
        <v>43796</v>
      </c>
      <c r="F115" s="27" t="s">
        <v>116</v>
      </c>
      <c r="G115" s="27" t="s">
        <v>116</v>
      </c>
      <c r="H115" s="25">
        <v>441</v>
      </c>
      <c r="I115" s="28" t="s">
        <v>157</v>
      </c>
      <c r="J115" s="25" t="s">
        <v>84</v>
      </c>
      <c r="K115" s="29">
        <v>82.6</v>
      </c>
      <c r="L115" s="38">
        <v>0</v>
      </c>
      <c r="M115" s="29">
        <f>+K115*L115</f>
        <v>0</v>
      </c>
      <c r="N115" s="38">
        <v>0</v>
      </c>
      <c r="O115" s="29">
        <f>+K115*N115</f>
        <v>0</v>
      </c>
      <c r="P115" s="30">
        <v>18</v>
      </c>
      <c r="Q115" s="29">
        <f>+K115*P115</f>
        <v>1486.8</v>
      </c>
    </row>
    <row r="116" spans="1:17" s="16" customFormat="1" x14ac:dyDescent="0.4">
      <c r="A116" s="40">
        <v>25173816</v>
      </c>
      <c r="B116" s="40" t="s">
        <v>463</v>
      </c>
      <c r="C116" s="25">
        <v>2086</v>
      </c>
      <c r="D116" s="26">
        <v>44837</v>
      </c>
      <c r="E116" s="26">
        <v>44838</v>
      </c>
      <c r="F116" s="27" t="s">
        <v>520</v>
      </c>
      <c r="G116" s="27" t="s">
        <v>521</v>
      </c>
      <c r="H116" s="25">
        <v>2288</v>
      </c>
      <c r="I116" s="28" t="s">
        <v>527</v>
      </c>
      <c r="J116" s="25" t="s">
        <v>84</v>
      </c>
      <c r="K116" s="29">
        <v>7670</v>
      </c>
      <c r="L116" s="38">
        <v>1</v>
      </c>
      <c r="M116" s="29">
        <f>+K116*L116</f>
        <v>7670</v>
      </c>
      <c r="N116" s="38">
        <v>1</v>
      </c>
      <c r="O116" s="29">
        <f>+K116*N116</f>
        <v>7670</v>
      </c>
      <c r="P116" s="30">
        <v>0</v>
      </c>
      <c r="Q116" s="29">
        <f>+K116*P116</f>
        <v>0</v>
      </c>
    </row>
    <row r="117" spans="1:17" s="16" customFormat="1" x14ac:dyDescent="0.4">
      <c r="A117" s="40">
        <v>40151728</v>
      </c>
      <c r="B117" s="40" t="s">
        <v>463</v>
      </c>
      <c r="C117" s="25">
        <v>2086</v>
      </c>
      <c r="D117" s="26">
        <v>44837</v>
      </c>
      <c r="E117" s="26">
        <v>44838</v>
      </c>
      <c r="F117" s="27" t="s">
        <v>520</v>
      </c>
      <c r="G117" s="27" t="s">
        <v>521</v>
      </c>
      <c r="H117" s="25">
        <v>3361</v>
      </c>
      <c r="I117" s="28" t="s">
        <v>536</v>
      </c>
      <c r="J117" s="25" t="s">
        <v>84</v>
      </c>
      <c r="K117" s="29">
        <v>14042</v>
      </c>
      <c r="L117" s="38">
        <v>1</v>
      </c>
      <c r="M117" s="29">
        <f>+K117*L117</f>
        <v>14042</v>
      </c>
      <c r="N117" s="38">
        <v>1</v>
      </c>
      <c r="O117" s="29">
        <f>+K117*N117</f>
        <v>14042</v>
      </c>
      <c r="P117" s="30">
        <v>0</v>
      </c>
      <c r="Q117" s="29">
        <f>+K117*P117</f>
        <v>0</v>
      </c>
    </row>
    <row r="118" spans="1:17" s="16" customFormat="1" x14ac:dyDescent="0.4">
      <c r="A118" s="25">
        <v>27112903</v>
      </c>
      <c r="B118" s="25" t="s">
        <v>357</v>
      </c>
      <c r="C118" s="39">
        <v>2086</v>
      </c>
      <c r="D118" s="26">
        <v>44904</v>
      </c>
      <c r="E118" s="26">
        <v>44904</v>
      </c>
      <c r="F118" s="27" t="s">
        <v>609</v>
      </c>
      <c r="G118" s="27">
        <v>5342</v>
      </c>
      <c r="H118" s="25">
        <v>3379</v>
      </c>
      <c r="I118" s="28" t="s">
        <v>618</v>
      </c>
      <c r="J118" s="25" t="s">
        <v>84</v>
      </c>
      <c r="K118" s="29">
        <v>1030</v>
      </c>
      <c r="L118" s="38">
        <v>2</v>
      </c>
      <c r="M118" s="29">
        <f>+K118*L118</f>
        <v>2060</v>
      </c>
      <c r="N118" s="38">
        <v>2</v>
      </c>
      <c r="O118" s="29">
        <f>+K118*N118</f>
        <v>2060</v>
      </c>
      <c r="P118" s="30">
        <v>0</v>
      </c>
      <c r="Q118" s="29">
        <f>+K118*P118</f>
        <v>0</v>
      </c>
    </row>
    <row r="119" spans="1:17" s="16" customFormat="1" x14ac:dyDescent="0.4">
      <c r="A119" s="40">
        <v>39101612</v>
      </c>
      <c r="B119" s="41" t="s">
        <v>349</v>
      </c>
      <c r="C119" s="25">
        <v>2086</v>
      </c>
      <c r="D119" s="26">
        <v>44852</v>
      </c>
      <c r="E119" s="26">
        <v>44852</v>
      </c>
      <c r="F119" s="27" t="s">
        <v>508</v>
      </c>
      <c r="G119" s="27">
        <v>7000313658</v>
      </c>
      <c r="H119" s="25">
        <v>3229</v>
      </c>
      <c r="I119" s="28" t="s">
        <v>505</v>
      </c>
      <c r="J119" s="25" t="s">
        <v>84</v>
      </c>
      <c r="K119" s="29">
        <v>64</v>
      </c>
      <c r="L119" s="38">
        <v>0</v>
      </c>
      <c r="M119" s="29">
        <f>+K119*L119</f>
        <v>0</v>
      </c>
      <c r="N119" s="38">
        <v>0</v>
      </c>
      <c r="O119" s="29">
        <f>+K119*N119</f>
        <v>0</v>
      </c>
      <c r="P119" s="30">
        <v>22</v>
      </c>
      <c r="Q119" s="29">
        <f>+K119*P119</f>
        <v>1408</v>
      </c>
    </row>
    <row r="120" spans="1:17" s="16" customFormat="1" x14ac:dyDescent="0.4">
      <c r="A120" s="40">
        <v>39101612</v>
      </c>
      <c r="B120" s="40" t="s">
        <v>349</v>
      </c>
      <c r="C120" s="25">
        <v>2086</v>
      </c>
      <c r="D120" s="26">
        <v>44852</v>
      </c>
      <c r="E120" s="26">
        <v>44852</v>
      </c>
      <c r="F120" s="27" t="s">
        <v>508</v>
      </c>
      <c r="G120" s="27">
        <v>7000313658</v>
      </c>
      <c r="H120" s="25">
        <v>3229</v>
      </c>
      <c r="I120" s="28" t="s">
        <v>505</v>
      </c>
      <c r="J120" s="25" t="s">
        <v>84</v>
      </c>
      <c r="K120" s="29">
        <v>64</v>
      </c>
      <c r="L120" s="38">
        <v>0</v>
      </c>
      <c r="M120" s="29">
        <f>+K120*L120</f>
        <v>0</v>
      </c>
      <c r="N120" s="38">
        <v>2</v>
      </c>
      <c r="O120" s="29">
        <f>+K120*N120</f>
        <v>128</v>
      </c>
      <c r="P120" s="46">
        <v>0</v>
      </c>
      <c r="Q120" s="29">
        <f>+K120*P120</f>
        <v>0</v>
      </c>
    </row>
    <row r="121" spans="1:17" s="16" customFormat="1" x14ac:dyDescent="0.4">
      <c r="A121" s="40">
        <v>39101612</v>
      </c>
      <c r="B121" s="41" t="s">
        <v>349</v>
      </c>
      <c r="C121" s="25">
        <v>2086</v>
      </c>
      <c r="D121" s="26">
        <v>44852</v>
      </c>
      <c r="E121" s="26">
        <v>44852</v>
      </c>
      <c r="F121" s="27" t="s">
        <v>508</v>
      </c>
      <c r="G121" s="27">
        <v>7000313658</v>
      </c>
      <c r="H121" s="25">
        <v>3229</v>
      </c>
      <c r="I121" s="28" t="s">
        <v>505</v>
      </c>
      <c r="J121" s="25" t="s">
        <v>84</v>
      </c>
      <c r="K121" s="29">
        <v>64</v>
      </c>
      <c r="L121" s="38">
        <v>24</v>
      </c>
      <c r="M121" s="29">
        <f>+K121*L121</f>
        <v>1536</v>
      </c>
      <c r="N121" s="38"/>
      <c r="O121" s="29">
        <f>+K121*N121</f>
        <v>0</v>
      </c>
      <c r="P121" s="30">
        <v>0</v>
      </c>
      <c r="Q121" s="29">
        <f>+K121*P121</f>
        <v>0</v>
      </c>
    </row>
    <row r="122" spans="1:17" s="16" customFormat="1" x14ac:dyDescent="0.4">
      <c r="A122" s="25">
        <v>39101701</v>
      </c>
      <c r="B122" s="42" t="s">
        <v>349</v>
      </c>
      <c r="C122" s="25" t="s">
        <v>438</v>
      </c>
      <c r="D122" s="26">
        <v>44746</v>
      </c>
      <c r="E122" s="26">
        <v>44746</v>
      </c>
      <c r="F122" s="27" t="s">
        <v>398</v>
      </c>
      <c r="G122" s="27">
        <v>5000151989</v>
      </c>
      <c r="H122" s="25">
        <v>1580</v>
      </c>
      <c r="I122" s="28" t="s">
        <v>313</v>
      </c>
      <c r="J122" s="25" t="s">
        <v>84</v>
      </c>
      <c r="K122" s="29">
        <v>132.01</v>
      </c>
      <c r="L122" s="38">
        <v>0</v>
      </c>
      <c r="M122" s="29">
        <f>+K122*L122</f>
        <v>0</v>
      </c>
      <c r="N122" s="38">
        <v>0</v>
      </c>
      <c r="O122" s="29">
        <f>+K122*N122</f>
        <v>0</v>
      </c>
      <c r="P122" s="30">
        <v>10</v>
      </c>
      <c r="Q122" s="29">
        <f>+K122*P122</f>
        <v>1320.1</v>
      </c>
    </row>
    <row r="123" spans="1:17" s="16" customFormat="1" x14ac:dyDescent="0.4">
      <c r="A123" s="40">
        <v>52151650</v>
      </c>
      <c r="B123" s="41" t="s">
        <v>366</v>
      </c>
      <c r="C123" s="40">
        <v>2086</v>
      </c>
      <c r="D123" s="26">
        <v>44904</v>
      </c>
      <c r="E123" s="26">
        <v>44904</v>
      </c>
      <c r="F123" s="27" t="s">
        <v>609</v>
      </c>
      <c r="G123" s="25">
        <v>5342</v>
      </c>
      <c r="H123" s="25">
        <v>3390</v>
      </c>
      <c r="I123" s="28" t="s">
        <v>658</v>
      </c>
      <c r="J123" s="25" t="s">
        <v>84</v>
      </c>
      <c r="K123" s="29">
        <v>150</v>
      </c>
      <c r="L123" s="38">
        <v>4</v>
      </c>
      <c r="M123" s="29">
        <f>+K123*L123</f>
        <v>600</v>
      </c>
      <c r="N123" s="38">
        <v>0</v>
      </c>
      <c r="O123" s="29">
        <v>0</v>
      </c>
      <c r="P123" s="30">
        <v>4</v>
      </c>
      <c r="Q123" s="29">
        <f>+K123*P123</f>
        <v>600</v>
      </c>
    </row>
    <row r="124" spans="1:17" s="16" customFormat="1" x14ac:dyDescent="0.4">
      <c r="A124" s="25">
        <v>46181603</v>
      </c>
      <c r="B124" s="42" t="s">
        <v>353</v>
      </c>
      <c r="C124" s="25" t="s">
        <v>438</v>
      </c>
      <c r="D124" s="26">
        <v>44372</v>
      </c>
      <c r="E124" s="26">
        <v>44376</v>
      </c>
      <c r="F124" s="27" t="s">
        <v>400</v>
      </c>
      <c r="G124" s="27" t="s">
        <v>148</v>
      </c>
      <c r="H124" s="25">
        <v>898</v>
      </c>
      <c r="I124" s="28" t="s">
        <v>89</v>
      </c>
      <c r="J124" s="25" t="s">
        <v>88</v>
      </c>
      <c r="K124" s="29">
        <v>702.1</v>
      </c>
      <c r="L124" s="38">
        <v>0</v>
      </c>
      <c r="M124" s="29">
        <f>+K124*L124</f>
        <v>0</v>
      </c>
      <c r="N124" s="38">
        <v>0</v>
      </c>
      <c r="O124" s="29">
        <f>+K124*N124</f>
        <v>0</v>
      </c>
      <c r="P124" s="30">
        <v>1</v>
      </c>
      <c r="Q124" s="29">
        <f>+K124*P124</f>
        <v>702.1</v>
      </c>
    </row>
    <row r="125" spans="1:17" s="16" customFormat="1" x14ac:dyDescent="0.4">
      <c r="A125" s="25">
        <v>46181603</v>
      </c>
      <c r="B125" s="42" t="s">
        <v>353</v>
      </c>
      <c r="C125" s="25" t="s">
        <v>438</v>
      </c>
      <c r="D125" s="26">
        <v>44372</v>
      </c>
      <c r="E125" s="26">
        <v>44376</v>
      </c>
      <c r="F125" s="27" t="s">
        <v>400</v>
      </c>
      <c r="G125" s="27" t="s">
        <v>148</v>
      </c>
      <c r="H125" s="25">
        <v>898</v>
      </c>
      <c r="I125" s="28" t="s">
        <v>89</v>
      </c>
      <c r="J125" s="25" t="s">
        <v>88</v>
      </c>
      <c r="K125" s="29">
        <v>702.1</v>
      </c>
      <c r="L125" s="38">
        <v>0</v>
      </c>
      <c r="M125" s="29">
        <f>+K125*L125</f>
        <v>0</v>
      </c>
      <c r="N125" s="38">
        <v>2</v>
      </c>
      <c r="O125" s="29">
        <f>+K125*N125</f>
        <v>1404.2</v>
      </c>
      <c r="P125" s="30">
        <v>0</v>
      </c>
      <c r="Q125" s="29">
        <f>+K125*P125</f>
        <v>0</v>
      </c>
    </row>
    <row r="126" spans="1:17" s="16" customFormat="1" x14ac:dyDescent="0.4">
      <c r="A126" s="25">
        <v>47131602</v>
      </c>
      <c r="B126" s="40" t="s">
        <v>347</v>
      </c>
      <c r="C126" s="40" t="s">
        <v>438</v>
      </c>
      <c r="D126" s="26">
        <v>44847</v>
      </c>
      <c r="E126" s="26">
        <v>44847</v>
      </c>
      <c r="F126" s="27" t="s">
        <v>480</v>
      </c>
      <c r="G126" s="27">
        <v>1822</v>
      </c>
      <c r="H126" s="25">
        <v>104</v>
      </c>
      <c r="I126" s="28" t="s">
        <v>340</v>
      </c>
      <c r="J126" s="25" t="s">
        <v>84</v>
      </c>
      <c r="K126" s="29">
        <v>16.52</v>
      </c>
      <c r="L126" s="38">
        <v>0</v>
      </c>
      <c r="M126" s="29">
        <f>+K126*L126</f>
        <v>0</v>
      </c>
      <c r="N126" s="38">
        <v>15</v>
      </c>
      <c r="O126" s="29">
        <f>+K126*N126</f>
        <v>247.79999999999998</v>
      </c>
      <c r="P126" s="30">
        <v>60</v>
      </c>
      <c r="Q126" s="29">
        <f>+K126*P126</f>
        <v>991.19999999999993</v>
      </c>
    </row>
    <row r="127" spans="1:17" s="16" customFormat="1" x14ac:dyDescent="0.4">
      <c r="A127" s="25">
        <v>47131602</v>
      </c>
      <c r="B127" s="40" t="s">
        <v>347</v>
      </c>
      <c r="C127" s="40" t="s">
        <v>438</v>
      </c>
      <c r="D127" s="26">
        <v>44847</v>
      </c>
      <c r="E127" s="26">
        <v>44847</v>
      </c>
      <c r="F127" s="27" t="s">
        <v>480</v>
      </c>
      <c r="G127" s="27">
        <v>1822</v>
      </c>
      <c r="H127" s="25">
        <v>104</v>
      </c>
      <c r="I127" s="28" t="s">
        <v>340</v>
      </c>
      <c r="J127" s="25" t="s">
        <v>84</v>
      </c>
      <c r="K127" s="29">
        <v>17.87</v>
      </c>
      <c r="L127" s="38">
        <v>0</v>
      </c>
      <c r="M127" s="29">
        <f>+K127*L127</f>
        <v>0</v>
      </c>
      <c r="N127" s="38">
        <v>1</v>
      </c>
      <c r="O127" s="29">
        <f>+K127*N127</f>
        <v>17.87</v>
      </c>
      <c r="P127" s="30">
        <v>0</v>
      </c>
      <c r="Q127" s="29">
        <f>+K127*P127</f>
        <v>0</v>
      </c>
    </row>
    <row r="128" spans="1:17" s="16" customFormat="1" x14ac:dyDescent="0.4">
      <c r="A128" s="25">
        <v>47131602</v>
      </c>
      <c r="B128" s="40" t="s">
        <v>347</v>
      </c>
      <c r="C128" s="40" t="s">
        <v>438</v>
      </c>
      <c r="D128" s="26">
        <v>44847</v>
      </c>
      <c r="E128" s="26">
        <v>44847</v>
      </c>
      <c r="F128" s="27" t="s">
        <v>480</v>
      </c>
      <c r="G128" s="27">
        <v>1822</v>
      </c>
      <c r="H128" s="25">
        <v>104</v>
      </c>
      <c r="I128" s="28" t="s">
        <v>340</v>
      </c>
      <c r="J128" s="25" t="s">
        <v>84</v>
      </c>
      <c r="K128" s="29">
        <v>16.52</v>
      </c>
      <c r="L128" s="38">
        <v>100</v>
      </c>
      <c r="M128" s="29">
        <f>+K128*L128</f>
        <v>1652</v>
      </c>
      <c r="N128" s="38">
        <v>28</v>
      </c>
      <c r="O128" s="29">
        <f>+K128*N128</f>
        <v>462.56</v>
      </c>
      <c r="P128" s="30">
        <v>0</v>
      </c>
      <c r="Q128" s="29">
        <f>+K128*P128</f>
        <v>0</v>
      </c>
    </row>
    <row r="129" spans="1:17" s="16" customFormat="1" x14ac:dyDescent="0.4">
      <c r="A129" s="42">
        <v>31211904</v>
      </c>
      <c r="B129" s="83" t="s">
        <v>354</v>
      </c>
      <c r="C129" s="43">
        <v>2086</v>
      </c>
      <c r="D129" s="26">
        <v>44664</v>
      </c>
      <c r="E129" s="26">
        <v>44669</v>
      </c>
      <c r="F129" s="27" t="s">
        <v>434</v>
      </c>
      <c r="G129" s="27">
        <v>724786</v>
      </c>
      <c r="H129" s="25">
        <v>1467</v>
      </c>
      <c r="I129" s="28" t="s">
        <v>279</v>
      </c>
      <c r="J129" s="25" t="s">
        <v>84</v>
      </c>
      <c r="K129" s="29">
        <v>114</v>
      </c>
      <c r="L129" s="38">
        <v>0</v>
      </c>
      <c r="M129" s="29">
        <f>+K129*L129</f>
        <v>0</v>
      </c>
      <c r="N129" s="38">
        <v>1</v>
      </c>
      <c r="O129" s="29">
        <f>+K129*N129</f>
        <v>114</v>
      </c>
      <c r="P129" s="30">
        <v>2</v>
      </c>
      <c r="Q129" s="29">
        <f>+K129*P129</f>
        <v>228</v>
      </c>
    </row>
    <row r="130" spans="1:17" s="16" customFormat="1" x14ac:dyDescent="0.4">
      <c r="A130" s="25">
        <v>31211904</v>
      </c>
      <c r="B130" s="43" t="s">
        <v>354</v>
      </c>
      <c r="C130" s="43">
        <v>2086</v>
      </c>
      <c r="D130" s="26">
        <v>44664</v>
      </c>
      <c r="E130" s="26">
        <v>44669</v>
      </c>
      <c r="F130" s="27" t="s">
        <v>434</v>
      </c>
      <c r="G130" s="27">
        <v>724786</v>
      </c>
      <c r="H130" s="25">
        <v>1467</v>
      </c>
      <c r="I130" s="28" t="s">
        <v>279</v>
      </c>
      <c r="J130" s="25" t="s">
        <v>84</v>
      </c>
      <c r="K130" s="29">
        <v>114</v>
      </c>
      <c r="L130" s="38">
        <v>0</v>
      </c>
      <c r="M130" s="29">
        <f>+K130*L130</f>
        <v>0</v>
      </c>
      <c r="N130" s="38">
        <v>6</v>
      </c>
      <c r="O130" s="29">
        <f>+K130*N130</f>
        <v>684</v>
      </c>
      <c r="P130" s="46">
        <v>0</v>
      </c>
      <c r="Q130" s="29">
        <f>+K130*P130</f>
        <v>0</v>
      </c>
    </row>
    <row r="131" spans="1:17" s="16" customFormat="1" x14ac:dyDescent="0.4">
      <c r="A131" s="25">
        <v>31211904</v>
      </c>
      <c r="B131" s="43" t="s">
        <v>354</v>
      </c>
      <c r="C131" s="43">
        <v>2086</v>
      </c>
      <c r="D131" s="26">
        <v>44664</v>
      </c>
      <c r="E131" s="26">
        <v>44669</v>
      </c>
      <c r="F131" s="27" t="s">
        <v>434</v>
      </c>
      <c r="G131" s="27">
        <v>724786</v>
      </c>
      <c r="H131" s="25">
        <v>1466</v>
      </c>
      <c r="I131" s="28" t="s">
        <v>280</v>
      </c>
      <c r="J131" s="25" t="s">
        <v>84</v>
      </c>
      <c r="K131" s="29">
        <v>154</v>
      </c>
      <c r="L131" s="38">
        <v>0</v>
      </c>
      <c r="M131" s="29">
        <f>+K131*L131</f>
        <v>0</v>
      </c>
      <c r="N131" s="38">
        <v>0</v>
      </c>
      <c r="O131" s="29">
        <f>+K131*N131</f>
        <v>0</v>
      </c>
      <c r="P131" s="30">
        <v>4</v>
      </c>
      <c r="Q131" s="29">
        <f>+K131*P131</f>
        <v>616</v>
      </c>
    </row>
    <row r="132" spans="1:17" s="16" customFormat="1" x14ac:dyDescent="0.4">
      <c r="A132" s="25">
        <v>31211904</v>
      </c>
      <c r="B132" s="43" t="s">
        <v>354</v>
      </c>
      <c r="C132" s="43">
        <v>2086</v>
      </c>
      <c r="D132" s="26">
        <v>44664</v>
      </c>
      <c r="E132" s="26">
        <v>44669</v>
      </c>
      <c r="F132" s="27" t="s">
        <v>434</v>
      </c>
      <c r="G132" s="27">
        <v>724786</v>
      </c>
      <c r="H132" s="25">
        <v>1466</v>
      </c>
      <c r="I132" s="28" t="s">
        <v>280</v>
      </c>
      <c r="J132" s="25" t="s">
        <v>84</v>
      </c>
      <c r="K132" s="29">
        <v>154</v>
      </c>
      <c r="L132" s="38">
        <v>0</v>
      </c>
      <c r="M132" s="29">
        <f>+K132*L132</f>
        <v>0</v>
      </c>
      <c r="N132" s="38">
        <v>6</v>
      </c>
      <c r="O132" s="29">
        <f>+K132*N132</f>
        <v>924</v>
      </c>
      <c r="P132" s="46">
        <v>0</v>
      </c>
      <c r="Q132" s="29">
        <f>+K132*P132</f>
        <v>0</v>
      </c>
    </row>
    <row r="133" spans="1:17" s="16" customFormat="1" x14ac:dyDescent="0.4">
      <c r="A133" s="40">
        <v>26121609</v>
      </c>
      <c r="B133" s="40" t="s">
        <v>349</v>
      </c>
      <c r="C133" s="25" t="s">
        <v>438</v>
      </c>
      <c r="D133" s="26">
        <v>44844</v>
      </c>
      <c r="E133" s="26">
        <v>44844</v>
      </c>
      <c r="F133" s="27" t="s">
        <v>442</v>
      </c>
      <c r="G133" s="27">
        <v>2133</v>
      </c>
      <c r="H133" s="25">
        <v>3054</v>
      </c>
      <c r="I133" s="28" t="s">
        <v>511</v>
      </c>
      <c r="J133" s="25" t="s">
        <v>86</v>
      </c>
      <c r="K133" s="29">
        <v>18762</v>
      </c>
      <c r="L133" s="38">
        <v>2</v>
      </c>
      <c r="M133" s="29">
        <f>+K133*L133</f>
        <v>37524</v>
      </c>
      <c r="N133" s="38">
        <v>2</v>
      </c>
      <c r="O133" s="29">
        <f>+K133*N133</f>
        <v>37524</v>
      </c>
      <c r="P133" s="30">
        <v>0</v>
      </c>
      <c r="Q133" s="29">
        <f>+K133*P133</f>
        <v>0</v>
      </c>
    </row>
    <row r="134" spans="1:17" s="16" customFormat="1" x14ac:dyDescent="0.4">
      <c r="A134" s="25">
        <v>60104912</v>
      </c>
      <c r="B134" s="40" t="s">
        <v>349</v>
      </c>
      <c r="C134" s="25" t="s">
        <v>438</v>
      </c>
      <c r="D134" s="26">
        <v>44879</v>
      </c>
      <c r="E134" s="26">
        <v>44879</v>
      </c>
      <c r="F134" s="27" t="s">
        <v>563</v>
      </c>
      <c r="G134" s="27" t="s">
        <v>562</v>
      </c>
      <c r="H134" s="25">
        <v>3342</v>
      </c>
      <c r="I134" s="69" t="s">
        <v>565</v>
      </c>
      <c r="J134" s="25" t="s">
        <v>251</v>
      </c>
      <c r="K134" s="29">
        <v>273.76</v>
      </c>
      <c r="L134" s="38">
        <v>3</v>
      </c>
      <c r="M134" s="29">
        <f>+K134*L134</f>
        <v>821.28</v>
      </c>
      <c r="N134" s="38">
        <v>3</v>
      </c>
      <c r="O134" s="29">
        <f>+K134*N134</f>
        <v>821.28</v>
      </c>
      <c r="P134" s="46">
        <v>0</v>
      </c>
      <c r="Q134" s="29">
        <f>+K134*P134</f>
        <v>0</v>
      </c>
    </row>
    <row r="135" spans="1:17" s="16" customFormat="1" x14ac:dyDescent="0.4">
      <c r="A135" s="25">
        <v>60104912</v>
      </c>
      <c r="B135" s="40" t="s">
        <v>349</v>
      </c>
      <c r="C135" s="25" t="s">
        <v>438</v>
      </c>
      <c r="D135" s="26">
        <v>44879</v>
      </c>
      <c r="E135" s="26">
        <v>44879</v>
      </c>
      <c r="F135" s="27" t="s">
        <v>563</v>
      </c>
      <c r="G135" s="27" t="s">
        <v>562</v>
      </c>
      <c r="H135" s="25">
        <v>3341</v>
      </c>
      <c r="I135" s="28" t="s">
        <v>566</v>
      </c>
      <c r="J135" s="25" t="s">
        <v>84</v>
      </c>
      <c r="K135" s="29">
        <v>1091.5</v>
      </c>
      <c r="L135" s="38">
        <v>1</v>
      </c>
      <c r="M135" s="29">
        <f>+K135*L135</f>
        <v>1091.5</v>
      </c>
      <c r="N135" s="38">
        <v>1</v>
      </c>
      <c r="O135" s="29">
        <f>+K135*N135</f>
        <v>1091.5</v>
      </c>
      <c r="P135" s="46">
        <v>0</v>
      </c>
      <c r="Q135" s="29">
        <f>+K135*P135</f>
        <v>0</v>
      </c>
    </row>
    <row r="136" spans="1:17" s="16" customFormat="1" x14ac:dyDescent="0.4">
      <c r="A136" s="25">
        <v>60104912</v>
      </c>
      <c r="B136" s="25" t="s">
        <v>349</v>
      </c>
      <c r="C136" s="42" t="s">
        <v>438</v>
      </c>
      <c r="D136" s="26">
        <v>44879</v>
      </c>
      <c r="E136" s="26">
        <v>44879</v>
      </c>
      <c r="F136" s="27" t="s">
        <v>563</v>
      </c>
      <c r="G136" s="27" t="s">
        <v>562</v>
      </c>
      <c r="H136" s="25">
        <v>3340</v>
      </c>
      <c r="I136" s="28" t="s">
        <v>567</v>
      </c>
      <c r="J136" s="25" t="s">
        <v>84</v>
      </c>
      <c r="K136" s="29">
        <v>1096.22</v>
      </c>
      <c r="L136" s="38">
        <v>1</v>
      </c>
      <c r="M136" s="29">
        <f>+K136*L136</f>
        <v>1096.22</v>
      </c>
      <c r="N136" s="38">
        <v>1</v>
      </c>
      <c r="O136" s="29">
        <f>+K136*N136</f>
        <v>1096.22</v>
      </c>
      <c r="P136" s="46">
        <v>0</v>
      </c>
      <c r="Q136" s="29">
        <f>+K136*P136</f>
        <v>0</v>
      </c>
    </row>
    <row r="137" spans="1:17" s="16" customFormat="1" x14ac:dyDescent="0.4">
      <c r="A137" s="25">
        <v>50201706</v>
      </c>
      <c r="B137" s="25" t="s">
        <v>348</v>
      </c>
      <c r="C137" s="42">
        <v>2086</v>
      </c>
      <c r="D137" s="26">
        <v>44844</v>
      </c>
      <c r="E137" s="26">
        <v>44844</v>
      </c>
      <c r="F137" s="27" t="s">
        <v>465</v>
      </c>
      <c r="G137" s="27">
        <v>10778</v>
      </c>
      <c r="H137" s="25">
        <v>1497</v>
      </c>
      <c r="I137" s="28" t="s">
        <v>158</v>
      </c>
      <c r="J137" s="25" t="s">
        <v>83</v>
      </c>
      <c r="K137" s="29">
        <v>280.72000000000003</v>
      </c>
      <c r="L137" s="38">
        <v>0</v>
      </c>
      <c r="M137" s="29">
        <f>+K137*L137</f>
        <v>0</v>
      </c>
      <c r="N137" s="38">
        <v>86</v>
      </c>
      <c r="O137" s="29">
        <f>+K137*N137</f>
        <v>24141.920000000002</v>
      </c>
      <c r="P137" s="30">
        <v>339</v>
      </c>
      <c r="Q137" s="29">
        <f>+K137*P137</f>
        <v>95164.080000000016</v>
      </c>
    </row>
    <row r="138" spans="1:17" s="16" customFormat="1" x14ac:dyDescent="0.4">
      <c r="A138" s="25">
        <v>50201706</v>
      </c>
      <c r="B138" s="25" t="s">
        <v>348</v>
      </c>
      <c r="C138" s="42">
        <v>2086</v>
      </c>
      <c r="D138" s="26">
        <v>44844</v>
      </c>
      <c r="E138" s="26">
        <v>44844</v>
      </c>
      <c r="F138" s="27" t="s">
        <v>465</v>
      </c>
      <c r="G138" s="27">
        <v>10778</v>
      </c>
      <c r="H138" s="25">
        <v>1497</v>
      </c>
      <c r="I138" s="28" t="s">
        <v>158</v>
      </c>
      <c r="J138" s="25" t="s">
        <v>83</v>
      </c>
      <c r="K138" s="29">
        <v>280.72000000000003</v>
      </c>
      <c r="L138" s="38">
        <v>0</v>
      </c>
      <c r="M138" s="29">
        <f>+K138*L138</f>
        <v>0</v>
      </c>
      <c r="N138" s="38">
        <v>74</v>
      </c>
      <c r="O138" s="29">
        <f>+K138*N138</f>
        <v>20773.280000000002</v>
      </c>
      <c r="P138" s="46">
        <v>0</v>
      </c>
      <c r="Q138" s="29">
        <f>+K138*P138</f>
        <v>0</v>
      </c>
    </row>
    <row r="139" spans="1:17" s="16" customFormat="1" x14ac:dyDescent="0.4">
      <c r="A139" s="25">
        <v>50201706</v>
      </c>
      <c r="B139" s="25" t="s">
        <v>348</v>
      </c>
      <c r="C139" s="42" t="s">
        <v>438</v>
      </c>
      <c r="D139" s="26">
        <v>44720</v>
      </c>
      <c r="E139" s="26">
        <v>44720</v>
      </c>
      <c r="F139" s="27" t="s">
        <v>386</v>
      </c>
      <c r="G139" s="27">
        <v>4762</v>
      </c>
      <c r="H139" s="25">
        <v>1497</v>
      </c>
      <c r="I139" s="28" t="s">
        <v>158</v>
      </c>
      <c r="J139" s="25" t="s">
        <v>83</v>
      </c>
      <c r="K139" s="29">
        <v>248.24</v>
      </c>
      <c r="L139" s="38">
        <v>0</v>
      </c>
      <c r="M139" s="29">
        <f>+K139*L139</f>
        <v>0</v>
      </c>
      <c r="N139" s="38">
        <v>1</v>
      </c>
      <c r="O139" s="29">
        <f>+K139*N139</f>
        <v>248.24</v>
      </c>
      <c r="P139" s="30">
        <v>0</v>
      </c>
      <c r="Q139" s="29">
        <f>+K139*P139</f>
        <v>0</v>
      </c>
    </row>
    <row r="140" spans="1:17" s="16" customFormat="1" x14ac:dyDescent="0.4">
      <c r="A140" s="25">
        <v>50201706</v>
      </c>
      <c r="B140" s="25" t="s">
        <v>348</v>
      </c>
      <c r="C140" s="42">
        <v>2086</v>
      </c>
      <c r="D140" s="26">
        <v>44844</v>
      </c>
      <c r="E140" s="26">
        <v>44844</v>
      </c>
      <c r="F140" s="27" t="s">
        <v>465</v>
      </c>
      <c r="G140" s="27">
        <v>10778</v>
      </c>
      <c r="H140" s="25">
        <v>1497</v>
      </c>
      <c r="I140" s="28" t="s">
        <v>158</v>
      </c>
      <c r="J140" s="25" t="s">
        <v>83</v>
      </c>
      <c r="K140" s="29">
        <v>280.72000000000003</v>
      </c>
      <c r="L140" s="38">
        <v>600</v>
      </c>
      <c r="M140" s="29">
        <f>+K140*L140</f>
        <v>168432.00000000003</v>
      </c>
      <c r="N140" s="38">
        <v>112</v>
      </c>
      <c r="O140" s="29">
        <f>+K140*N140</f>
        <v>31440.640000000003</v>
      </c>
      <c r="P140" s="30">
        <v>0</v>
      </c>
      <c r="Q140" s="29">
        <f>+K140*P140</f>
        <v>0</v>
      </c>
    </row>
    <row r="141" spans="1:17" s="16" customFormat="1" x14ac:dyDescent="0.4">
      <c r="A141" s="42">
        <v>32131009</v>
      </c>
      <c r="B141" s="42" t="s">
        <v>349</v>
      </c>
      <c r="C141" s="25" t="s">
        <v>438</v>
      </c>
      <c r="D141" s="26">
        <v>44746</v>
      </c>
      <c r="E141" s="26">
        <v>44746</v>
      </c>
      <c r="F141" s="27" t="s">
        <v>398</v>
      </c>
      <c r="G141" s="27">
        <v>5000151989</v>
      </c>
      <c r="H141" s="25">
        <v>1055</v>
      </c>
      <c r="I141" s="28" t="s">
        <v>314</v>
      </c>
      <c r="J141" s="25" t="s">
        <v>84</v>
      </c>
      <c r="K141" s="29">
        <v>29</v>
      </c>
      <c r="L141" s="38">
        <v>0</v>
      </c>
      <c r="M141" s="29">
        <f>+K141*L141</f>
        <v>0</v>
      </c>
      <c r="N141" s="38">
        <v>5</v>
      </c>
      <c r="O141" s="29">
        <f>+K141*N141</f>
        <v>145</v>
      </c>
      <c r="P141" s="46">
        <v>0</v>
      </c>
      <c r="Q141" s="29">
        <f>+K141*P141</f>
        <v>0</v>
      </c>
    </row>
    <row r="142" spans="1:17" s="16" customFormat="1" x14ac:dyDescent="0.4">
      <c r="A142" s="42">
        <v>32131009</v>
      </c>
      <c r="B142" s="42" t="s">
        <v>349</v>
      </c>
      <c r="C142" s="25" t="s">
        <v>438</v>
      </c>
      <c r="D142" s="26">
        <v>44805</v>
      </c>
      <c r="E142" s="26">
        <v>44805</v>
      </c>
      <c r="F142" s="27" t="s">
        <v>458</v>
      </c>
      <c r="G142" s="27">
        <v>7000308670</v>
      </c>
      <c r="H142" s="25">
        <v>1055</v>
      </c>
      <c r="I142" s="28" t="s">
        <v>314</v>
      </c>
      <c r="J142" s="25" t="s">
        <v>84</v>
      </c>
      <c r="K142" s="29">
        <v>29</v>
      </c>
      <c r="L142" s="38">
        <v>0</v>
      </c>
      <c r="M142" s="29">
        <f>+K142*L142</f>
        <v>0</v>
      </c>
      <c r="N142" s="38">
        <v>20</v>
      </c>
      <c r="O142" s="29">
        <f>+K142*N142</f>
        <v>580</v>
      </c>
      <c r="P142" s="46">
        <v>0</v>
      </c>
      <c r="Q142" s="29">
        <f>+K142*P142</f>
        <v>0</v>
      </c>
    </row>
    <row r="143" spans="1:17" s="16" customFormat="1" x14ac:dyDescent="0.4">
      <c r="A143" s="25">
        <v>39121205</v>
      </c>
      <c r="B143" s="25" t="s">
        <v>365</v>
      </c>
      <c r="C143" s="25" t="s">
        <v>438</v>
      </c>
      <c r="D143" s="26">
        <v>44824</v>
      </c>
      <c r="E143" s="26">
        <v>44824</v>
      </c>
      <c r="F143" s="27" t="s">
        <v>458</v>
      </c>
      <c r="G143" s="27">
        <v>7000308670</v>
      </c>
      <c r="H143" s="25">
        <v>2790</v>
      </c>
      <c r="I143" s="28" t="s">
        <v>464</v>
      </c>
      <c r="J143" s="25" t="s">
        <v>84</v>
      </c>
      <c r="K143" s="29">
        <v>167</v>
      </c>
      <c r="L143" s="38">
        <v>0</v>
      </c>
      <c r="M143" s="29">
        <f>+K143*L143</f>
        <v>0</v>
      </c>
      <c r="N143" s="38">
        <v>0</v>
      </c>
      <c r="O143" s="29">
        <f>+K143*N143</f>
        <v>0</v>
      </c>
      <c r="P143" s="30">
        <v>37</v>
      </c>
      <c r="Q143" s="29">
        <f>+K143*P143</f>
        <v>6179</v>
      </c>
    </row>
    <row r="144" spans="1:17" s="16" customFormat="1" x14ac:dyDescent="0.4">
      <c r="A144" s="25">
        <v>39121205</v>
      </c>
      <c r="B144" s="25" t="s">
        <v>365</v>
      </c>
      <c r="C144" s="42" t="s">
        <v>438</v>
      </c>
      <c r="D144" s="26">
        <v>44824</v>
      </c>
      <c r="E144" s="26">
        <v>44824</v>
      </c>
      <c r="F144" s="27" t="s">
        <v>458</v>
      </c>
      <c r="G144" s="27">
        <v>7000308670</v>
      </c>
      <c r="H144" s="25">
        <v>1473</v>
      </c>
      <c r="I144" s="28" t="s">
        <v>283</v>
      </c>
      <c r="J144" s="25" t="s">
        <v>84</v>
      </c>
      <c r="K144" s="29">
        <v>106</v>
      </c>
      <c r="L144" s="38">
        <v>0</v>
      </c>
      <c r="M144" s="29">
        <f>+K144*L144</f>
        <v>0</v>
      </c>
      <c r="N144" s="38">
        <v>1</v>
      </c>
      <c r="O144" s="29">
        <f>+K144*N144</f>
        <v>106</v>
      </c>
      <c r="P144" s="30">
        <v>22</v>
      </c>
      <c r="Q144" s="29">
        <f>+K144*P144</f>
        <v>2332</v>
      </c>
    </row>
    <row r="145" spans="1:17" s="16" customFormat="1" x14ac:dyDescent="0.4">
      <c r="A145" s="25">
        <v>39121205</v>
      </c>
      <c r="B145" s="25" t="s">
        <v>365</v>
      </c>
      <c r="C145" s="25" t="s">
        <v>438</v>
      </c>
      <c r="D145" s="26">
        <v>44824</v>
      </c>
      <c r="E145" s="26">
        <v>44824</v>
      </c>
      <c r="F145" s="27" t="s">
        <v>458</v>
      </c>
      <c r="G145" s="27">
        <v>7000308670</v>
      </c>
      <c r="H145" s="25">
        <v>1473</v>
      </c>
      <c r="I145" s="28" t="s">
        <v>283</v>
      </c>
      <c r="J145" s="25" t="s">
        <v>84</v>
      </c>
      <c r="K145" s="29">
        <v>106</v>
      </c>
      <c r="L145" s="38">
        <v>0</v>
      </c>
      <c r="M145" s="29">
        <f>+K145*L145</f>
        <v>0</v>
      </c>
      <c r="N145" s="38">
        <v>6</v>
      </c>
      <c r="O145" s="29">
        <f>+K145*N145</f>
        <v>636</v>
      </c>
      <c r="P145" s="46">
        <v>0</v>
      </c>
      <c r="Q145" s="29">
        <f>+K145*P145</f>
        <v>0</v>
      </c>
    </row>
    <row r="146" spans="1:17" s="16" customFormat="1" x14ac:dyDescent="0.4">
      <c r="A146" s="25">
        <v>39121205</v>
      </c>
      <c r="B146" s="25" t="s">
        <v>365</v>
      </c>
      <c r="C146" s="25" t="s">
        <v>438</v>
      </c>
      <c r="D146" s="26">
        <v>44824</v>
      </c>
      <c r="E146" s="26">
        <v>44824</v>
      </c>
      <c r="F146" s="27" t="s">
        <v>458</v>
      </c>
      <c r="G146" s="27">
        <v>7000308670</v>
      </c>
      <c r="H146" s="25">
        <v>1473</v>
      </c>
      <c r="I146" s="28" t="s">
        <v>283</v>
      </c>
      <c r="J146" s="25" t="s">
        <v>84</v>
      </c>
      <c r="K146" s="29">
        <v>105.99724000000001</v>
      </c>
      <c r="L146" s="38">
        <v>0</v>
      </c>
      <c r="M146" s="29">
        <f>+K146*L146</f>
        <v>0</v>
      </c>
      <c r="N146" s="38">
        <v>3</v>
      </c>
      <c r="O146" s="29">
        <f>+K146*N146</f>
        <v>317.99171999999999</v>
      </c>
      <c r="P146" s="30">
        <v>0</v>
      </c>
      <c r="Q146" s="29">
        <f>+K146*P146</f>
        <v>0</v>
      </c>
    </row>
    <row r="147" spans="1:17" s="16" customFormat="1" x14ac:dyDescent="0.4">
      <c r="A147" s="25">
        <v>39121205</v>
      </c>
      <c r="B147" s="25" t="s">
        <v>353</v>
      </c>
      <c r="C147" s="25" t="s">
        <v>438</v>
      </c>
      <c r="D147" s="26">
        <v>44469</v>
      </c>
      <c r="E147" s="26">
        <v>44469</v>
      </c>
      <c r="F147" s="27" t="s">
        <v>430</v>
      </c>
      <c r="G147" s="27">
        <v>232</v>
      </c>
      <c r="H147" s="25">
        <v>1056</v>
      </c>
      <c r="I147" s="28" t="s">
        <v>159</v>
      </c>
      <c r="J147" s="25" t="s">
        <v>84</v>
      </c>
      <c r="K147" s="29">
        <v>264.67</v>
      </c>
      <c r="L147" s="38">
        <v>0</v>
      </c>
      <c r="M147" s="29">
        <f>+K147*L147</f>
        <v>0</v>
      </c>
      <c r="N147" s="38">
        <v>0</v>
      </c>
      <c r="O147" s="29">
        <f>+K147*N147</f>
        <v>0</v>
      </c>
      <c r="P147" s="30">
        <v>3</v>
      </c>
      <c r="Q147" s="29">
        <f>+K147*P147</f>
        <v>794.01</v>
      </c>
    </row>
    <row r="148" spans="1:17" s="16" customFormat="1" x14ac:dyDescent="0.4">
      <c r="A148" s="25">
        <v>39121205</v>
      </c>
      <c r="B148" s="25" t="s">
        <v>353</v>
      </c>
      <c r="C148" s="25" t="s">
        <v>438</v>
      </c>
      <c r="D148" s="26">
        <v>44469</v>
      </c>
      <c r="E148" s="26">
        <v>44469</v>
      </c>
      <c r="F148" s="27" t="s">
        <v>430</v>
      </c>
      <c r="G148" s="27">
        <v>232</v>
      </c>
      <c r="H148" s="25">
        <v>1037</v>
      </c>
      <c r="I148" s="28" t="s">
        <v>160</v>
      </c>
      <c r="J148" s="25" t="s">
        <v>84</v>
      </c>
      <c r="K148" s="29">
        <v>1711</v>
      </c>
      <c r="L148" s="38">
        <v>0</v>
      </c>
      <c r="M148" s="29">
        <f>+K148*L148</f>
        <v>0</v>
      </c>
      <c r="N148" s="38">
        <v>0</v>
      </c>
      <c r="O148" s="29">
        <f>+K148*N148</f>
        <v>0</v>
      </c>
      <c r="P148" s="30">
        <v>2</v>
      </c>
      <c r="Q148" s="29">
        <f>+K148*P148</f>
        <v>3422</v>
      </c>
    </row>
    <row r="149" spans="1:17" s="16" customFormat="1" x14ac:dyDescent="0.4">
      <c r="A149" s="25">
        <v>39121205</v>
      </c>
      <c r="B149" s="25" t="s">
        <v>353</v>
      </c>
      <c r="C149" s="25" t="s">
        <v>438</v>
      </c>
      <c r="D149" s="26">
        <v>44672</v>
      </c>
      <c r="E149" s="26">
        <v>44673</v>
      </c>
      <c r="F149" s="27" t="s">
        <v>430</v>
      </c>
      <c r="G149" s="27">
        <v>725265</v>
      </c>
      <c r="H149" s="25">
        <v>1056</v>
      </c>
      <c r="I149" s="28" t="s">
        <v>323</v>
      </c>
      <c r="J149" s="25" t="s">
        <v>84</v>
      </c>
      <c r="K149" s="29">
        <v>398</v>
      </c>
      <c r="L149" s="38">
        <v>0</v>
      </c>
      <c r="M149" s="29">
        <f>+K149*L149</f>
        <v>0</v>
      </c>
      <c r="N149" s="38">
        <v>0</v>
      </c>
      <c r="O149" s="29">
        <f>+K149*N149</f>
        <v>0</v>
      </c>
      <c r="P149" s="30">
        <v>11</v>
      </c>
      <c r="Q149" s="29">
        <f>+K149*P149</f>
        <v>4378</v>
      </c>
    </row>
    <row r="150" spans="1:17" s="16" customFormat="1" x14ac:dyDescent="0.4">
      <c r="A150" s="25">
        <v>46171501</v>
      </c>
      <c r="B150" s="25" t="s">
        <v>353</v>
      </c>
      <c r="C150" s="25" t="s">
        <v>438</v>
      </c>
      <c r="D150" s="26">
        <v>44746</v>
      </c>
      <c r="E150" s="26">
        <v>44746</v>
      </c>
      <c r="F150" s="27" t="s">
        <v>398</v>
      </c>
      <c r="G150" s="27">
        <v>5000151989</v>
      </c>
      <c r="H150" s="25">
        <v>3286</v>
      </c>
      <c r="I150" s="28" t="s">
        <v>315</v>
      </c>
      <c r="J150" s="25" t="s">
        <v>84</v>
      </c>
      <c r="K150" s="29">
        <v>928</v>
      </c>
      <c r="L150" s="38">
        <v>0</v>
      </c>
      <c r="M150" s="29">
        <f>+K150*L150</f>
        <v>0</v>
      </c>
      <c r="N150" s="38">
        <v>0</v>
      </c>
      <c r="O150" s="29">
        <f>+K150*N150</f>
        <v>0</v>
      </c>
      <c r="P150" s="30">
        <v>4</v>
      </c>
      <c r="Q150" s="29">
        <f>+K150*P150</f>
        <v>3712</v>
      </c>
    </row>
    <row r="151" spans="1:17" s="16" customFormat="1" x14ac:dyDescent="0.4">
      <c r="A151" s="25">
        <v>46171501</v>
      </c>
      <c r="B151" s="25" t="s">
        <v>353</v>
      </c>
      <c r="C151" s="25" t="s">
        <v>438</v>
      </c>
      <c r="D151" s="26">
        <v>44746</v>
      </c>
      <c r="E151" s="26">
        <v>44746</v>
      </c>
      <c r="F151" s="27" t="s">
        <v>398</v>
      </c>
      <c r="G151" s="27">
        <v>5000151989</v>
      </c>
      <c r="H151" s="25">
        <v>3286</v>
      </c>
      <c r="I151" s="28" t="s">
        <v>315</v>
      </c>
      <c r="J151" s="25" t="s">
        <v>84</v>
      </c>
      <c r="K151" s="29">
        <v>928</v>
      </c>
      <c r="L151" s="38">
        <v>0</v>
      </c>
      <c r="M151" s="29">
        <f>+K151*L151</f>
        <v>0</v>
      </c>
      <c r="N151" s="38">
        <v>2</v>
      </c>
      <c r="O151" s="29">
        <f>+K151*N151</f>
        <v>1856</v>
      </c>
      <c r="P151" s="46">
        <v>0</v>
      </c>
      <c r="Q151" s="29">
        <f>+K151*P151</f>
        <v>0</v>
      </c>
    </row>
    <row r="152" spans="1:17" s="16" customFormat="1" x14ac:dyDescent="0.4">
      <c r="A152" s="25">
        <v>46171501</v>
      </c>
      <c r="B152" s="25" t="s">
        <v>353</v>
      </c>
      <c r="C152" s="25" t="s">
        <v>438</v>
      </c>
      <c r="D152" s="26">
        <v>44746</v>
      </c>
      <c r="E152" s="26">
        <v>44746</v>
      </c>
      <c r="F152" s="27" t="s">
        <v>398</v>
      </c>
      <c r="G152" s="27">
        <v>5000151989</v>
      </c>
      <c r="H152" s="25">
        <v>2431</v>
      </c>
      <c r="I152" s="28" t="s">
        <v>370</v>
      </c>
      <c r="J152" s="25" t="s">
        <v>84</v>
      </c>
      <c r="K152" s="29">
        <v>778</v>
      </c>
      <c r="L152" s="38">
        <v>0</v>
      </c>
      <c r="M152" s="29">
        <f>+K152*L152</f>
        <v>0</v>
      </c>
      <c r="N152" s="38">
        <v>2</v>
      </c>
      <c r="O152" s="29">
        <f>+K152*N152</f>
        <v>1556</v>
      </c>
      <c r="P152" s="30">
        <v>3</v>
      </c>
      <c r="Q152" s="29">
        <f>+K152*P152</f>
        <v>2334</v>
      </c>
    </row>
    <row r="153" spans="1:17" s="16" customFormat="1" x14ac:dyDescent="0.4">
      <c r="A153" s="25">
        <v>46171501</v>
      </c>
      <c r="B153" s="25" t="s">
        <v>353</v>
      </c>
      <c r="C153" s="25" t="s">
        <v>438</v>
      </c>
      <c r="D153" s="26">
        <v>44746</v>
      </c>
      <c r="E153" s="26">
        <v>44746</v>
      </c>
      <c r="F153" s="27" t="s">
        <v>398</v>
      </c>
      <c r="G153" s="27">
        <v>5000151989</v>
      </c>
      <c r="H153" s="25">
        <v>2625</v>
      </c>
      <c r="I153" s="28" t="s">
        <v>371</v>
      </c>
      <c r="J153" s="25" t="s">
        <v>84</v>
      </c>
      <c r="K153" s="29">
        <v>416</v>
      </c>
      <c r="L153" s="38">
        <v>0</v>
      </c>
      <c r="M153" s="29">
        <f>+K153*L153</f>
        <v>0</v>
      </c>
      <c r="N153" s="38">
        <v>0</v>
      </c>
      <c r="O153" s="29">
        <f>+K153*N153</f>
        <v>0</v>
      </c>
      <c r="P153" s="30">
        <v>6</v>
      </c>
      <c r="Q153" s="29">
        <f>+K153*P153</f>
        <v>2496</v>
      </c>
    </row>
    <row r="154" spans="1:17" s="16" customFormat="1" x14ac:dyDescent="0.4">
      <c r="A154" s="25">
        <v>43202101</v>
      </c>
      <c r="B154" s="25" t="s">
        <v>365</v>
      </c>
      <c r="C154" s="25" t="s">
        <v>116</v>
      </c>
      <c r="D154" s="26">
        <v>42794</v>
      </c>
      <c r="E154" s="26">
        <v>42794</v>
      </c>
      <c r="F154" s="27" t="s">
        <v>116</v>
      </c>
      <c r="G154" s="27" t="s">
        <v>116</v>
      </c>
      <c r="H154" s="25">
        <v>1539</v>
      </c>
      <c r="I154" s="28" t="s">
        <v>321</v>
      </c>
      <c r="J154" s="25" t="s">
        <v>84</v>
      </c>
      <c r="K154" s="29">
        <v>3.05</v>
      </c>
      <c r="L154" s="38">
        <v>0</v>
      </c>
      <c r="M154" s="29">
        <f>+K154*L154</f>
        <v>0</v>
      </c>
      <c r="N154" s="38">
        <v>0</v>
      </c>
      <c r="O154" s="29">
        <f>+K154*N154</f>
        <v>0</v>
      </c>
      <c r="P154" s="30">
        <v>114</v>
      </c>
      <c r="Q154" s="29">
        <f>+K154*P154</f>
        <v>347.7</v>
      </c>
    </row>
    <row r="155" spans="1:17" s="16" customFormat="1" x14ac:dyDescent="0.4">
      <c r="A155" s="25">
        <v>26111704</v>
      </c>
      <c r="B155" s="25" t="s">
        <v>349</v>
      </c>
      <c r="C155" s="25">
        <v>2086</v>
      </c>
      <c r="D155" s="26">
        <v>44435</v>
      </c>
      <c r="E155" s="26">
        <v>44435</v>
      </c>
      <c r="F155" s="27" t="s">
        <v>429</v>
      </c>
      <c r="G155" s="27">
        <v>11595</v>
      </c>
      <c r="H155" s="25">
        <v>1540</v>
      </c>
      <c r="I155" s="28" t="s">
        <v>161</v>
      </c>
      <c r="J155" s="25" t="s">
        <v>84</v>
      </c>
      <c r="K155" s="29">
        <v>1888</v>
      </c>
      <c r="L155" s="38">
        <v>0</v>
      </c>
      <c r="M155" s="29">
        <f>+K155*L155</f>
        <v>0</v>
      </c>
      <c r="N155" s="38">
        <v>0</v>
      </c>
      <c r="O155" s="29">
        <f>+K155*N155</f>
        <v>0</v>
      </c>
      <c r="P155" s="30">
        <v>5</v>
      </c>
      <c r="Q155" s="29">
        <f>+K155*P155</f>
        <v>9440</v>
      </c>
    </row>
    <row r="156" spans="1:17" s="16" customFormat="1" x14ac:dyDescent="0.4">
      <c r="A156" s="25">
        <v>26111704</v>
      </c>
      <c r="B156" s="25" t="s">
        <v>349</v>
      </c>
      <c r="C156" s="25">
        <v>2086</v>
      </c>
      <c r="D156" s="26">
        <v>44481</v>
      </c>
      <c r="E156" s="26">
        <v>44481</v>
      </c>
      <c r="F156" s="27" t="s">
        <v>429</v>
      </c>
      <c r="G156" s="27">
        <v>99355</v>
      </c>
      <c r="H156" s="25">
        <v>1067</v>
      </c>
      <c r="I156" s="28" t="s">
        <v>162</v>
      </c>
      <c r="J156" s="25" t="s">
        <v>84</v>
      </c>
      <c r="K156" s="29">
        <v>702.1</v>
      </c>
      <c r="L156" s="38">
        <v>0</v>
      </c>
      <c r="M156" s="29">
        <f>+K156*L156</f>
        <v>0</v>
      </c>
      <c r="N156" s="38">
        <v>1</v>
      </c>
      <c r="O156" s="29">
        <f>+K156*N156</f>
        <v>702.1</v>
      </c>
      <c r="P156" s="30">
        <v>8</v>
      </c>
      <c r="Q156" s="29">
        <f>+K156*P156</f>
        <v>5616.8</v>
      </c>
    </row>
    <row r="157" spans="1:17" s="16" customFormat="1" x14ac:dyDescent="0.4">
      <c r="A157" s="25">
        <v>26111704</v>
      </c>
      <c r="B157" s="25" t="s">
        <v>349</v>
      </c>
      <c r="C157" s="25">
        <v>2086</v>
      </c>
      <c r="D157" s="26">
        <v>44481</v>
      </c>
      <c r="E157" s="26">
        <v>44481</v>
      </c>
      <c r="F157" s="27" t="s">
        <v>429</v>
      </c>
      <c r="G157" s="27">
        <v>99355</v>
      </c>
      <c r="H157" s="25">
        <v>1067</v>
      </c>
      <c r="I157" s="28" t="s">
        <v>162</v>
      </c>
      <c r="J157" s="25" t="s">
        <v>84</v>
      </c>
      <c r="K157" s="29">
        <v>702.1</v>
      </c>
      <c r="L157" s="38">
        <v>0</v>
      </c>
      <c r="M157" s="29">
        <f>+K157*L157</f>
        <v>0</v>
      </c>
      <c r="N157" s="38">
        <v>1</v>
      </c>
      <c r="O157" s="29">
        <f>+K157*N157</f>
        <v>702.1</v>
      </c>
      <c r="P157" s="46">
        <v>0</v>
      </c>
      <c r="Q157" s="29">
        <f>+K157*P157</f>
        <v>0</v>
      </c>
    </row>
    <row r="158" spans="1:17" s="16" customFormat="1" x14ac:dyDescent="0.4">
      <c r="A158" s="25">
        <v>44122003</v>
      </c>
      <c r="B158" s="25" t="s">
        <v>350</v>
      </c>
      <c r="C158" s="25" t="s">
        <v>438</v>
      </c>
      <c r="D158" s="26">
        <v>44292</v>
      </c>
      <c r="E158" s="26">
        <v>44300</v>
      </c>
      <c r="F158" s="27" t="s">
        <v>393</v>
      </c>
      <c r="G158" s="27" t="s">
        <v>134</v>
      </c>
      <c r="H158" s="25">
        <v>33</v>
      </c>
      <c r="I158" s="28" t="s">
        <v>26</v>
      </c>
      <c r="J158" s="25" t="s">
        <v>84</v>
      </c>
      <c r="K158" s="29">
        <v>165.29</v>
      </c>
      <c r="L158" s="38">
        <v>0</v>
      </c>
      <c r="M158" s="29">
        <f>+K158*L158</f>
        <v>0</v>
      </c>
      <c r="N158" s="38">
        <v>0</v>
      </c>
      <c r="O158" s="29">
        <f>+K158*N158</f>
        <v>0</v>
      </c>
      <c r="P158" s="30">
        <v>4</v>
      </c>
      <c r="Q158" s="29">
        <f>+K158*P158</f>
        <v>661.16</v>
      </c>
    </row>
    <row r="159" spans="1:17" s="16" customFormat="1" x14ac:dyDescent="0.4">
      <c r="A159" s="25">
        <v>44122003</v>
      </c>
      <c r="B159" s="25" t="s">
        <v>350</v>
      </c>
      <c r="C159" s="25">
        <v>2086</v>
      </c>
      <c r="D159" s="26">
        <v>44299</v>
      </c>
      <c r="E159" s="26">
        <v>44299</v>
      </c>
      <c r="F159" s="27" t="s">
        <v>413</v>
      </c>
      <c r="G159" s="27">
        <v>4410</v>
      </c>
      <c r="H159" s="25">
        <v>2735</v>
      </c>
      <c r="I159" s="28" t="s">
        <v>142</v>
      </c>
      <c r="J159" s="25" t="s">
        <v>84</v>
      </c>
      <c r="K159" s="29">
        <v>128.66</v>
      </c>
      <c r="L159" s="38">
        <v>0</v>
      </c>
      <c r="M159" s="29">
        <f>+K159*L159</f>
        <v>0</v>
      </c>
      <c r="N159" s="38">
        <v>0</v>
      </c>
      <c r="O159" s="29">
        <f>+K159*N159</f>
        <v>0</v>
      </c>
      <c r="P159" s="30">
        <v>17</v>
      </c>
      <c r="Q159" s="29">
        <f>+K159*P159</f>
        <v>2187.2199999999998</v>
      </c>
    </row>
    <row r="160" spans="1:17" s="16" customFormat="1" x14ac:dyDescent="0.4">
      <c r="A160" s="25">
        <v>44122003</v>
      </c>
      <c r="B160" s="25" t="s">
        <v>350</v>
      </c>
      <c r="C160" s="25">
        <v>2086</v>
      </c>
      <c r="D160" s="26">
        <v>44299</v>
      </c>
      <c r="E160" s="26">
        <v>44299</v>
      </c>
      <c r="F160" s="27" t="s">
        <v>413</v>
      </c>
      <c r="G160" s="27">
        <v>4410</v>
      </c>
      <c r="H160" s="25">
        <v>2735</v>
      </c>
      <c r="I160" s="28" t="s">
        <v>142</v>
      </c>
      <c r="J160" s="25" t="s">
        <v>84</v>
      </c>
      <c r="K160" s="29">
        <v>128.66</v>
      </c>
      <c r="L160" s="38">
        <v>0</v>
      </c>
      <c r="M160" s="29">
        <f>+K160*L160</f>
        <v>0</v>
      </c>
      <c r="N160" s="38">
        <v>1</v>
      </c>
      <c r="O160" s="29">
        <f>+K160*N160</f>
        <v>128.66</v>
      </c>
      <c r="P160" s="46">
        <v>0</v>
      </c>
      <c r="Q160" s="29">
        <f>+K160*P160</f>
        <v>0</v>
      </c>
    </row>
    <row r="161" spans="1:17" s="16" customFormat="1" x14ac:dyDescent="0.4">
      <c r="A161" s="25">
        <v>44122003</v>
      </c>
      <c r="B161" s="25" t="s">
        <v>350</v>
      </c>
      <c r="C161" s="25">
        <v>2086</v>
      </c>
      <c r="D161" s="26">
        <v>44299</v>
      </c>
      <c r="E161" s="26">
        <v>44299</v>
      </c>
      <c r="F161" s="27" t="s">
        <v>413</v>
      </c>
      <c r="G161" s="27">
        <v>4410</v>
      </c>
      <c r="H161" s="25">
        <v>2735</v>
      </c>
      <c r="I161" s="28" t="s">
        <v>142</v>
      </c>
      <c r="J161" s="25" t="s">
        <v>84</v>
      </c>
      <c r="K161" s="29">
        <v>128.66</v>
      </c>
      <c r="L161" s="38">
        <v>0</v>
      </c>
      <c r="M161" s="29">
        <f>+K161*L161</f>
        <v>0</v>
      </c>
      <c r="N161" s="38">
        <v>1</v>
      </c>
      <c r="O161" s="29">
        <f>+K161*N161</f>
        <v>128.66</v>
      </c>
      <c r="P161" s="30">
        <v>0</v>
      </c>
      <c r="Q161" s="29">
        <f>+K161*P161</f>
        <v>0</v>
      </c>
    </row>
    <row r="162" spans="1:17" s="16" customFormat="1" x14ac:dyDescent="0.4">
      <c r="A162" s="25">
        <v>44103105</v>
      </c>
      <c r="B162" s="25" t="s">
        <v>350</v>
      </c>
      <c r="C162" s="25" t="s">
        <v>116</v>
      </c>
      <c r="D162" s="26">
        <v>43727</v>
      </c>
      <c r="E162" s="26">
        <v>43727</v>
      </c>
      <c r="F162" s="27" t="s">
        <v>116</v>
      </c>
      <c r="G162" s="27">
        <v>797</v>
      </c>
      <c r="H162" s="25">
        <v>2197</v>
      </c>
      <c r="I162" s="28" t="s">
        <v>48</v>
      </c>
      <c r="J162" s="25" t="s">
        <v>84</v>
      </c>
      <c r="K162" s="29">
        <v>1710.9</v>
      </c>
      <c r="L162" s="38">
        <v>0</v>
      </c>
      <c r="M162" s="29">
        <f>+K162*L162</f>
        <v>0</v>
      </c>
      <c r="N162" s="38">
        <v>0</v>
      </c>
      <c r="O162" s="29">
        <f>+K162*N162</f>
        <v>0</v>
      </c>
      <c r="P162" s="30">
        <v>25</v>
      </c>
      <c r="Q162" s="29">
        <f>+K162*P162</f>
        <v>42772.5</v>
      </c>
    </row>
    <row r="163" spans="1:17" s="16" customFormat="1" x14ac:dyDescent="0.4">
      <c r="A163" s="25">
        <v>44103105</v>
      </c>
      <c r="B163" s="82" t="s">
        <v>350</v>
      </c>
      <c r="C163" s="25" t="s">
        <v>116</v>
      </c>
      <c r="D163" s="26">
        <v>43727</v>
      </c>
      <c r="E163" s="26">
        <v>43727</v>
      </c>
      <c r="F163" s="27" t="s">
        <v>116</v>
      </c>
      <c r="G163" s="27">
        <v>797</v>
      </c>
      <c r="H163" s="25">
        <v>2617</v>
      </c>
      <c r="I163" s="28" t="s">
        <v>163</v>
      </c>
      <c r="J163" s="25" t="s">
        <v>84</v>
      </c>
      <c r="K163" s="29">
        <v>539.16</v>
      </c>
      <c r="L163" s="38">
        <v>0</v>
      </c>
      <c r="M163" s="29">
        <f>+K163*L163</f>
        <v>0</v>
      </c>
      <c r="N163" s="38">
        <v>0</v>
      </c>
      <c r="O163" s="29">
        <f>+K163*N163</f>
        <v>0</v>
      </c>
      <c r="P163" s="30">
        <v>1</v>
      </c>
      <c r="Q163" s="29">
        <f>+K163*P163</f>
        <v>539.16</v>
      </c>
    </row>
    <row r="164" spans="1:17" s="16" customFormat="1" ht="33" x14ac:dyDescent="0.4">
      <c r="A164" s="25">
        <v>44103105</v>
      </c>
      <c r="B164" s="25" t="s">
        <v>350</v>
      </c>
      <c r="C164" s="25" t="s">
        <v>438</v>
      </c>
      <c r="D164" s="26">
        <v>44530</v>
      </c>
      <c r="E164" s="26">
        <v>44530</v>
      </c>
      <c r="F164" s="27" t="s">
        <v>414</v>
      </c>
      <c r="G164" s="27">
        <v>500000910</v>
      </c>
      <c r="H164" s="25">
        <v>2764</v>
      </c>
      <c r="I164" s="58" t="s">
        <v>164</v>
      </c>
      <c r="J164" s="25" t="s">
        <v>84</v>
      </c>
      <c r="K164" s="29">
        <v>2301</v>
      </c>
      <c r="L164" s="38">
        <v>0</v>
      </c>
      <c r="M164" s="29">
        <f>+K164*L164</f>
        <v>0</v>
      </c>
      <c r="N164" s="38">
        <v>0</v>
      </c>
      <c r="O164" s="29">
        <f>+K164*N164</f>
        <v>0</v>
      </c>
      <c r="P164" s="30">
        <v>6</v>
      </c>
      <c r="Q164" s="29">
        <f>+K164*P164</f>
        <v>13806</v>
      </c>
    </row>
    <row r="165" spans="1:17" s="16" customFormat="1" ht="33" x14ac:dyDescent="0.4">
      <c r="A165" s="25">
        <v>44103105</v>
      </c>
      <c r="B165" s="25" t="s">
        <v>350</v>
      </c>
      <c r="C165" s="25" t="s">
        <v>438</v>
      </c>
      <c r="D165" s="26">
        <v>44530</v>
      </c>
      <c r="E165" s="26">
        <v>44530</v>
      </c>
      <c r="F165" s="27" t="s">
        <v>414</v>
      </c>
      <c r="G165" s="27">
        <v>500000910</v>
      </c>
      <c r="H165" s="25">
        <v>2766</v>
      </c>
      <c r="I165" s="58" t="s">
        <v>165</v>
      </c>
      <c r="J165" s="25" t="s">
        <v>84</v>
      </c>
      <c r="K165" s="29">
        <v>2301</v>
      </c>
      <c r="L165" s="38">
        <v>0</v>
      </c>
      <c r="M165" s="29">
        <f>+K165*L165</f>
        <v>0</v>
      </c>
      <c r="N165" s="38">
        <v>0</v>
      </c>
      <c r="O165" s="29">
        <f>+K165*N165</f>
        <v>0</v>
      </c>
      <c r="P165" s="30">
        <v>6</v>
      </c>
      <c r="Q165" s="29">
        <f>+K165*P165</f>
        <v>13806</v>
      </c>
    </row>
    <row r="166" spans="1:17" s="16" customFormat="1" ht="33" x14ac:dyDescent="0.4">
      <c r="A166" s="25">
        <v>44103105</v>
      </c>
      <c r="B166" s="25" t="s">
        <v>350</v>
      </c>
      <c r="C166" s="25" t="s">
        <v>438</v>
      </c>
      <c r="D166" s="26">
        <v>44530</v>
      </c>
      <c r="E166" s="26">
        <v>44530</v>
      </c>
      <c r="F166" s="27" t="s">
        <v>414</v>
      </c>
      <c r="G166" s="27">
        <v>500000910</v>
      </c>
      <c r="H166" s="25">
        <v>2765</v>
      </c>
      <c r="I166" s="58" t="s">
        <v>166</v>
      </c>
      <c r="J166" s="25" t="s">
        <v>84</v>
      </c>
      <c r="K166" s="29">
        <v>2301</v>
      </c>
      <c r="L166" s="38">
        <v>0</v>
      </c>
      <c r="M166" s="29">
        <f>+K166*L166</f>
        <v>0</v>
      </c>
      <c r="N166" s="38">
        <v>0</v>
      </c>
      <c r="O166" s="29">
        <f>+K166*N166</f>
        <v>0</v>
      </c>
      <c r="P166" s="30">
        <v>4</v>
      </c>
      <c r="Q166" s="29">
        <f>+K166*P166</f>
        <v>9204</v>
      </c>
    </row>
    <row r="167" spans="1:17" s="16" customFormat="1" ht="33" x14ac:dyDescent="0.4">
      <c r="A167" s="25">
        <v>44103105</v>
      </c>
      <c r="B167" s="25" t="s">
        <v>350</v>
      </c>
      <c r="C167" s="25" t="s">
        <v>438</v>
      </c>
      <c r="D167" s="26">
        <v>44530</v>
      </c>
      <c r="E167" s="26">
        <v>44530</v>
      </c>
      <c r="F167" s="27" t="s">
        <v>414</v>
      </c>
      <c r="G167" s="27">
        <v>500000910</v>
      </c>
      <c r="H167" s="25">
        <v>3036</v>
      </c>
      <c r="I167" s="58" t="s">
        <v>167</v>
      </c>
      <c r="J167" s="25" t="s">
        <v>84</v>
      </c>
      <c r="K167" s="29">
        <v>2773</v>
      </c>
      <c r="L167" s="38">
        <v>0</v>
      </c>
      <c r="M167" s="29">
        <f>+K167*L167</f>
        <v>0</v>
      </c>
      <c r="N167" s="38">
        <v>0</v>
      </c>
      <c r="O167" s="29">
        <f>+K167*N167</f>
        <v>0</v>
      </c>
      <c r="P167" s="30">
        <v>12</v>
      </c>
      <c r="Q167" s="29">
        <f>+K167*P167</f>
        <v>33276</v>
      </c>
    </row>
    <row r="168" spans="1:17" s="16" customFormat="1" x14ac:dyDescent="0.4">
      <c r="A168" s="25">
        <v>44103105</v>
      </c>
      <c r="B168" s="25" t="s">
        <v>350</v>
      </c>
      <c r="C168" s="25" t="s">
        <v>116</v>
      </c>
      <c r="D168" s="26">
        <v>42789</v>
      </c>
      <c r="E168" s="26">
        <v>42789</v>
      </c>
      <c r="F168" s="27" t="s">
        <v>116</v>
      </c>
      <c r="G168" s="27" t="s">
        <v>116</v>
      </c>
      <c r="H168" s="25">
        <v>139</v>
      </c>
      <c r="I168" s="28" t="s">
        <v>49</v>
      </c>
      <c r="J168" s="25" t="s">
        <v>84</v>
      </c>
      <c r="K168" s="29">
        <v>725.12</v>
      </c>
      <c r="L168" s="38">
        <v>0</v>
      </c>
      <c r="M168" s="29">
        <f>+K168*L168</f>
        <v>0</v>
      </c>
      <c r="N168" s="38">
        <v>0</v>
      </c>
      <c r="O168" s="29">
        <f>+K168*N168</f>
        <v>0</v>
      </c>
      <c r="P168" s="30">
        <v>1</v>
      </c>
      <c r="Q168" s="29">
        <f>+K168*P168</f>
        <v>725.12</v>
      </c>
    </row>
    <row r="169" spans="1:17" s="16" customFormat="1" x14ac:dyDescent="0.4">
      <c r="A169" s="25">
        <v>44103105</v>
      </c>
      <c r="B169" s="25" t="s">
        <v>350</v>
      </c>
      <c r="C169" s="25" t="s">
        <v>116</v>
      </c>
      <c r="D169" s="26">
        <v>42789</v>
      </c>
      <c r="E169" s="26">
        <v>42789</v>
      </c>
      <c r="F169" s="27" t="s">
        <v>116</v>
      </c>
      <c r="G169" s="27" t="s">
        <v>116</v>
      </c>
      <c r="H169" s="25">
        <v>140</v>
      </c>
      <c r="I169" s="28" t="s">
        <v>105</v>
      </c>
      <c r="J169" s="25" t="s">
        <v>84</v>
      </c>
      <c r="K169" s="29">
        <v>725.12</v>
      </c>
      <c r="L169" s="38">
        <v>0</v>
      </c>
      <c r="M169" s="29">
        <f>+K169*L169</f>
        <v>0</v>
      </c>
      <c r="N169" s="38">
        <v>0</v>
      </c>
      <c r="O169" s="29">
        <f>+K169*N169</f>
        <v>0</v>
      </c>
      <c r="P169" s="30">
        <v>1</v>
      </c>
      <c r="Q169" s="29">
        <f>+K169*P169</f>
        <v>725.12</v>
      </c>
    </row>
    <row r="170" spans="1:17" s="16" customFormat="1" x14ac:dyDescent="0.4">
      <c r="A170" s="25">
        <v>44103105</v>
      </c>
      <c r="B170" s="25" t="s">
        <v>350</v>
      </c>
      <c r="C170" s="25">
        <v>2086</v>
      </c>
      <c r="D170" s="26">
        <v>42789</v>
      </c>
      <c r="E170" s="26">
        <v>42789</v>
      </c>
      <c r="F170" s="27" t="s">
        <v>116</v>
      </c>
      <c r="G170" s="27" t="s">
        <v>116</v>
      </c>
      <c r="H170" s="25">
        <v>148</v>
      </c>
      <c r="I170" s="28" t="s">
        <v>75</v>
      </c>
      <c r="J170" s="25" t="s">
        <v>84</v>
      </c>
      <c r="K170" s="29">
        <v>1026.3699999999999</v>
      </c>
      <c r="L170" s="38">
        <v>0</v>
      </c>
      <c r="M170" s="29">
        <f>+K170*L170</f>
        <v>0</v>
      </c>
      <c r="N170" s="38">
        <v>0</v>
      </c>
      <c r="O170" s="29">
        <f>+K170*N170</f>
        <v>0</v>
      </c>
      <c r="P170" s="30">
        <v>21</v>
      </c>
      <c r="Q170" s="29">
        <f>+K170*P170</f>
        <v>21553.769999999997</v>
      </c>
    </row>
    <row r="171" spans="1:17" s="16" customFormat="1" x14ac:dyDescent="0.4">
      <c r="A171" s="25">
        <v>44103105</v>
      </c>
      <c r="B171" s="25" t="s">
        <v>350</v>
      </c>
      <c r="C171" s="25">
        <v>2086</v>
      </c>
      <c r="D171" s="26">
        <v>42789</v>
      </c>
      <c r="E171" s="26">
        <v>42789</v>
      </c>
      <c r="F171" s="27" t="s">
        <v>116</v>
      </c>
      <c r="G171" s="27" t="s">
        <v>116</v>
      </c>
      <c r="H171" s="25">
        <v>142</v>
      </c>
      <c r="I171" s="28" t="s">
        <v>50</v>
      </c>
      <c r="J171" s="25" t="s">
        <v>84</v>
      </c>
      <c r="K171" s="29">
        <v>1101.0999999999999</v>
      </c>
      <c r="L171" s="38">
        <v>0</v>
      </c>
      <c r="M171" s="29">
        <f>+K171*L171</f>
        <v>0</v>
      </c>
      <c r="N171" s="38">
        <v>0</v>
      </c>
      <c r="O171" s="29">
        <f>+K171*N171</f>
        <v>0</v>
      </c>
      <c r="P171" s="30">
        <v>8</v>
      </c>
      <c r="Q171" s="29">
        <f>+K171*P171</f>
        <v>8808.7999999999993</v>
      </c>
    </row>
    <row r="172" spans="1:17" s="16" customFormat="1" x14ac:dyDescent="0.4">
      <c r="A172" s="25">
        <v>44103105</v>
      </c>
      <c r="B172" s="25" t="s">
        <v>350</v>
      </c>
      <c r="C172" s="25">
        <v>2086</v>
      </c>
      <c r="D172" s="26">
        <v>42789</v>
      </c>
      <c r="E172" s="26">
        <v>42789</v>
      </c>
      <c r="F172" s="27" t="s">
        <v>116</v>
      </c>
      <c r="G172" s="27" t="s">
        <v>116</v>
      </c>
      <c r="H172" s="25">
        <v>143</v>
      </c>
      <c r="I172" s="28" t="s">
        <v>51</v>
      </c>
      <c r="J172" s="25" t="s">
        <v>84</v>
      </c>
      <c r="K172" s="29">
        <v>1101.0999999999999</v>
      </c>
      <c r="L172" s="38">
        <v>0</v>
      </c>
      <c r="M172" s="29">
        <f>+K172*L172</f>
        <v>0</v>
      </c>
      <c r="N172" s="38">
        <v>0</v>
      </c>
      <c r="O172" s="29">
        <f>+K172*N172</f>
        <v>0</v>
      </c>
      <c r="P172" s="30">
        <v>3</v>
      </c>
      <c r="Q172" s="29">
        <f>+K172*P172</f>
        <v>3303.2999999999997</v>
      </c>
    </row>
    <row r="173" spans="1:17" s="16" customFormat="1" x14ac:dyDescent="0.4">
      <c r="A173" s="25">
        <v>44103105</v>
      </c>
      <c r="B173" s="25" t="s">
        <v>350</v>
      </c>
      <c r="C173" s="25">
        <v>2086</v>
      </c>
      <c r="D173" s="26">
        <v>42789</v>
      </c>
      <c r="E173" s="26">
        <v>42789</v>
      </c>
      <c r="F173" s="27" t="s">
        <v>116</v>
      </c>
      <c r="G173" s="27" t="s">
        <v>116</v>
      </c>
      <c r="H173" s="25">
        <v>144</v>
      </c>
      <c r="I173" s="28" t="s">
        <v>52</v>
      </c>
      <c r="J173" s="25" t="s">
        <v>84</v>
      </c>
      <c r="K173" s="29">
        <v>1101.0999999999999</v>
      </c>
      <c r="L173" s="38">
        <v>0</v>
      </c>
      <c r="M173" s="29">
        <f>+K173*L173</f>
        <v>0</v>
      </c>
      <c r="N173" s="38">
        <v>0</v>
      </c>
      <c r="O173" s="29">
        <f>+K173*N173</f>
        <v>0</v>
      </c>
      <c r="P173" s="30">
        <v>7</v>
      </c>
      <c r="Q173" s="29">
        <f>+K173*P173</f>
        <v>7707.6999999999989</v>
      </c>
    </row>
    <row r="174" spans="1:17" s="16" customFormat="1" x14ac:dyDescent="0.4">
      <c r="A174" s="25">
        <v>44103105</v>
      </c>
      <c r="B174" s="25" t="s">
        <v>350</v>
      </c>
      <c r="C174" s="25">
        <v>2086</v>
      </c>
      <c r="D174" s="26">
        <v>42789</v>
      </c>
      <c r="E174" s="26">
        <v>42789</v>
      </c>
      <c r="F174" s="27" t="s">
        <v>116</v>
      </c>
      <c r="G174" s="27" t="s">
        <v>116</v>
      </c>
      <c r="H174" s="25">
        <v>145</v>
      </c>
      <c r="I174" s="28" t="s">
        <v>53</v>
      </c>
      <c r="J174" s="25" t="s">
        <v>84</v>
      </c>
      <c r="K174" s="29">
        <v>424.8</v>
      </c>
      <c r="L174" s="38">
        <v>0</v>
      </c>
      <c r="M174" s="29">
        <f>+K174*L174</f>
        <v>0</v>
      </c>
      <c r="N174" s="38">
        <v>0</v>
      </c>
      <c r="O174" s="29">
        <f>+K174*N174</f>
        <v>0</v>
      </c>
      <c r="P174" s="30">
        <v>2</v>
      </c>
      <c r="Q174" s="29">
        <f>+K174*P174</f>
        <v>849.6</v>
      </c>
    </row>
    <row r="175" spans="1:17" s="16" customFormat="1" x14ac:dyDescent="0.4">
      <c r="A175" s="25">
        <v>44103105</v>
      </c>
      <c r="B175" s="25" t="s">
        <v>350</v>
      </c>
      <c r="C175" s="25" t="s">
        <v>116</v>
      </c>
      <c r="D175" s="26">
        <v>42789</v>
      </c>
      <c r="E175" s="26">
        <v>42789</v>
      </c>
      <c r="F175" s="27" t="s">
        <v>116</v>
      </c>
      <c r="G175" s="27">
        <v>500003540</v>
      </c>
      <c r="H175" s="25">
        <v>149</v>
      </c>
      <c r="I175" s="28" t="s">
        <v>54</v>
      </c>
      <c r="J175" s="25" t="s">
        <v>84</v>
      </c>
      <c r="K175" s="29">
        <v>3442.26</v>
      </c>
      <c r="L175" s="38">
        <v>0</v>
      </c>
      <c r="M175" s="29">
        <f>+K175*L175</f>
        <v>0</v>
      </c>
      <c r="N175" s="38">
        <v>0</v>
      </c>
      <c r="O175" s="29">
        <f>+K175*N175</f>
        <v>0</v>
      </c>
      <c r="P175" s="30">
        <v>8</v>
      </c>
      <c r="Q175" s="29">
        <f>+K175*P175</f>
        <v>27538.080000000002</v>
      </c>
    </row>
    <row r="176" spans="1:17" s="16" customFormat="1" x14ac:dyDescent="0.4">
      <c r="A176" s="25">
        <v>44103105</v>
      </c>
      <c r="B176" s="25" t="s">
        <v>350</v>
      </c>
      <c r="C176" s="25" t="s">
        <v>116</v>
      </c>
      <c r="D176" s="26">
        <v>42789</v>
      </c>
      <c r="E176" s="26">
        <v>42789</v>
      </c>
      <c r="F176" s="27" t="s">
        <v>116</v>
      </c>
      <c r="G176" s="27">
        <v>500003540</v>
      </c>
      <c r="H176" s="25">
        <v>154</v>
      </c>
      <c r="I176" s="28" t="s">
        <v>55</v>
      </c>
      <c r="J176" s="25" t="s">
        <v>84</v>
      </c>
      <c r="K176" s="29">
        <v>3442.26</v>
      </c>
      <c r="L176" s="38">
        <v>0</v>
      </c>
      <c r="M176" s="29">
        <f>+K176*L176</f>
        <v>0</v>
      </c>
      <c r="N176" s="38">
        <v>0</v>
      </c>
      <c r="O176" s="29">
        <f>+K176*N176</f>
        <v>0</v>
      </c>
      <c r="P176" s="30">
        <v>8</v>
      </c>
      <c r="Q176" s="29">
        <f>+K176*P176</f>
        <v>27538.080000000002</v>
      </c>
    </row>
    <row r="177" spans="1:25" s="16" customFormat="1" x14ac:dyDescent="0.4">
      <c r="A177" s="25">
        <v>44103105</v>
      </c>
      <c r="B177" s="25" t="s">
        <v>350</v>
      </c>
      <c r="C177" s="25" t="s">
        <v>116</v>
      </c>
      <c r="D177" s="26">
        <v>42789</v>
      </c>
      <c r="E177" s="26">
        <v>42789</v>
      </c>
      <c r="F177" s="27" t="s">
        <v>116</v>
      </c>
      <c r="G177" s="27">
        <v>500003540</v>
      </c>
      <c r="H177" s="25">
        <v>150</v>
      </c>
      <c r="I177" s="28" t="s">
        <v>56</v>
      </c>
      <c r="J177" s="25" t="s">
        <v>84</v>
      </c>
      <c r="K177" s="29">
        <v>3442.26</v>
      </c>
      <c r="L177" s="38">
        <v>0</v>
      </c>
      <c r="M177" s="29">
        <f>+K177*L177</f>
        <v>0</v>
      </c>
      <c r="N177" s="38">
        <v>0</v>
      </c>
      <c r="O177" s="29">
        <f>+K177*N177</f>
        <v>0</v>
      </c>
      <c r="P177" s="30">
        <v>8</v>
      </c>
      <c r="Q177" s="29">
        <f>+K177*P177</f>
        <v>27538.080000000002</v>
      </c>
    </row>
    <row r="178" spans="1:25" s="16" customFormat="1" x14ac:dyDescent="0.4">
      <c r="A178" s="25">
        <v>44103105</v>
      </c>
      <c r="B178" s="25" t="s">
        <v>350</v>
      </c>
      <c r="C178" s="25" t="s">
        <v>116</v>
      </c>
      <c r="D178" s="26">
        <v>42789</v>
      </c>
      <c r="E178" s="26">
        <v>42789</v>
      </c>
      <c r="F178" s="27" t="s">
        <v>116</v>
      </c>
      <c r="G178" s="27">
        <v>500003540</v>
      </c>
      <c r="H178" s="25">
        <v>153</v>
      </c>
      <c r="I178" s="28" t="s">
        <v>57</v>
      </c>
      <c r="J178" s="25" t="s">
        <v>84</v>
      </c>
      <c r="K178" s="29">
        <v>3442.46</v>
      </c>
      <c r="L178" s="38">
        <v>0</v>
      </c>
      <c r="M178" s="29">
        <f>+K178*L178</f>
        <v>0</v>
      </c>
      <c r="N178" s="38">
        <v>0</v>
      </c>
      <c r="O178" s="29">
        <f>+K178*N178</f>
        <v>0</v>
      </c>
      <c r="P178" s="30">
        <v>6</v>
      </c>
      <c r="Q178" s="29">
        <f>+K178*P178</f>
        <v>20654.760000000002</v>
      </c>
    </row>
    <row r="179" spans="1:25" s="16" customFormat="1" x14ac:dyDescent="0.4">
      <c r="A179" s="25">
        <v>44103105</v>
      </c>
      <c r="B179" s="25" t="s">
        <v>350</v>
      </c>
      <c r="C179" s="73" t="s">
        <v>116</v>
      </c>
      <c r="D179" s="26">
        <v>42789</v>
      </c>
      <c r="E179" s="26">
        <v>42789</v>
      </c>
      <c r="F179" s="27" t="s">
        <v>116</v>
      </c>
      <c r="G179" s="27">
        <v>500003540</v>
      </c>
      <c r="H179" s="25">
        <v>2598</v>
      </c>
      <c r="I179" s="28" t="s">
        <v>76</v>
      </c>
      <c r="J179" s="25" t="s">
        <v>84</v>
      </c>
      <c r="K179" s="29">
        <v>3442.46</v>
      </c>
      <c r="L179" s="38">
        <v>0</v>
      </c>
      <c r="M179" s="29">
        <f>+K179*L179</f>
        <v>0</v>
      </c>
      <c r="N179" s="38">
        <v>0</v>
      </c>
      <c r="O179" s="29">
        <f>+K179*N179</f>
        <v>0</v>
      </c>
      <c r="P179" s="30">
        <v>7</v>
      </c>
      <c r="Q179" s="29">
        <f>+K179*P179</f>
        <v>24097.22</v>
      </c>
    </row>
    <row r="180" spans="1:25" s="16" customFormat="1" x14ac:dyDescent="0.4">
      <c r="A180" s="25">
        <v>44103105</v>
      </c>
      <c r="B180" s="25" t="s">
        <v>350</v>
      </c>
      <c r="C180" s="25" t="s">
        <v>116</v>
      </c>
      <c r="D180" s="26">
        <v>44000</v>
      </c>
      <c r="E180" s="26">
        <v>44000</v>
      </c>
      <c r="F180" s="27" t="s">
        <v>116</v>
      </c>
      <c r="G180" s="27" t="s">
        <v>110</v>
      </c>
      <c r="H180" s="25">
        <v>151</v>
      </c>
      <c r="I180" s="28" t="s">
        <v>58</v>
      </c>
      <c r="J180" s="25" t="s">
        <v>84</v>
      </c>
      <c r="K180" s="29">
        <v>3442.26</v>
      </c>
      <c r="L180" s="38">
        <v>0</v>
      </c>
      <c r="M180" s="29">
        <f>+K180*L180</f>
        <v>0</v>
      </c>
      <c r="N180" s="38">
        <v>0</v>
      </c>
      <c r="O180" s="29">
        <f>+K180*N180</f>
        <v>0</v>
      </c>
      <c r="P180" s="30">
        <v>8</v>
      </c>
      <c r="Q180" s="29">
        <f>+K180*P180</f>
        <v>27538.080000000002</v>
      </c>
    </row>
    <row r="181" spans="1:25" s="16" customFormat="1" x14ac:dyDescent="0.4">
      <c r="A181" s="25">
        <v>44103105</v>
      </c>
      <c r="B181" s="25" t="s">
        <v>350</v>
      </c>
      <c r="C181" s="25" t="s">
        <v>116</v>
      </c>
      <c r="D181" s="26">
        <v>43832</v>
      </c>
      <c r="E181" s="26">
        <v>43832</v>
      </c>
      <c r="F181" s="27" t="s">
        <v>116</v>
      </c>
      <c r="G181" s="27">
        <v>670</v>
      </c>
      <c r="H181" s="25">
        <v>2593</v>
      </c>
      <c r="I181" s="28" t="s">
        <v>65</v>
      </c>
      <c r="J181" s="25" t="s">
        <v>84</v>
      </c>
      <c r="K181" s="29">
        <v>3770.1</v>
      </c>
      <c r="L181" s="38">
        <v>0</v>
      </c>
      <c r="M181" s="29">
        <f>+K181*L181</f>
        <v>0</v>
      </c>
      <c r="N181" s="38">
        <v>0</v>
      </c>
      <c r="O181" s="29">
        <f>+K181*N181</f>
        <v>0</v>
      </c>
      <c r="P181" s="30">
        <v>6</v>
      </c>
      <c r="Q181" s="29">
        <f>+K181*P181</f>
        <v>22620.6</v>
      </c>
      <c r="Y181" s="54"/>
    </row>
    <row r="182" spans="1:25" s="16" customFormat="1" x14ac:dyDescent="0.4">
      <c r="A182" s="25">
        <v>44103105</v>
      </c>
      <c r="B182" s="25" t="s">
        <v>350</v>
      </c>
      <c r="C182" s="25" t="s">
        <v>116</v>
      </c>
      <c r="D182" s="26">
        <v>43832</v>
      </c>
      <c r="E182" s="26">
        <v>43832</v>
      </c>
      <c r="F182" s="27" t="s">
        <v>116</v>
      </c>
      <c r="G182" s="27" t="s">
        <v>110</v>
      </c>
      <c r="H182" s="25">
        <v>2594</v>
      </c>
      <c r="I182" s="28" t="s">
        <v>66</v>
      </c>
      <c r="J182" s="25" t="s">
        <v>84</v>
      </c>
      <c r="K182" s="29">
        <v>4717.6400000000003</v>
      </c>
      <c r="L182" s="38">
        <v>0</v>
      </c>
      <c r="M182" s="29">
        <f>+K182*L182</f>
        <v>0</v>
      </c>
      <c r="N182" s="38">
        <v>0</v>
      </c>
      <c r="O182" s="29">
        <f>+K182*N182</f>
        <v>0</v>
      </c>
      <c r="P182" s="30">
        <v>6</v>
      </c>
      <c r="Q182" s="29">
        <f>+K182*P182</f>
        <v>28305.840000000004</v>
      </c>
    </row>
    <row r="183" spans="1:25" s="16" customFormat="1" x14ac:dyDescent="0.4">
      <c r="A183" s="25">
        <v>44103105</v>
      </c>
      <c r="B183" s="25" t="s">
        <v>350</v>
      </c>
      <c r="C183" s="25" t="s">
        <v>116</v>
      </c>
      <c r="D183" s="26">
        <v>43832</v>
      </c>
      <c r="E183" s="26">
        <v>43832</v>
      </c>
      <c r="F183" s="27" t="s">
        <v>116</v>
      </c>
      <c r="G183" s="27">
        <v>670</v>
      </c>
      <c r="H183" s="25">
        <v>2596</v>
      </c>
      <c r="I183" s="28" t="s">
        <v>68</v>
      </c>
      <c r="J183" s="25" t="s">
        <v>84</v>
      </c>
      <c r="K183" s="29">
        <v>4717.6400000000003</v>
      </c>
      <c r="L183" s="38">
        <v>0</v>
      </c>
      <c r="M183" s="29">
        <f>+K183*L183</f>
        <v>0</v>
      </c>
      <c r="N183" s="38">
        <v>0</v>
      </c>
      <c r="O183" s="29">
        <f>+K183*N183</f>
        <v>0</v>
      </c>
      <c r="P183" s="30">
        <v>6</v>
      </c>
      <c r="Q183" s="29">
        <f>+K183*P183</f>
        <v>28305.840000000004</v>
      </c>
    </row>
    <row r="184" spans="1:25" s="16" customFormat="1" x14ac:dyDescent="0.4">
      <c r="A184" s="25">
        <v>44103105</v>
      </c>
      <c r="B184" s="25" t="s">
        <v>350</v>
      </c>
      <c r="C184" s="25" t="s">
        <v>438</v>
      </c>
      <c r="D184" s="26">
        <v>43832</v>
      </c>
      <c r="E184" s="26">
        <v>43832</v>
      </c>
      <c r="F184" s="27" t="s">
        <v>116</v>
      </c>
      <c r="G184" s="27" t="s">
        <v>116</v>
      </c>
      <c r="H184" s="25">
        <v>2595</v>
      </c>
      <c r="I184" s="28" t="s">
        <v>67</v>
      </c>
      <c r="J184" s="25" t="s">
        <v>84</v>
      </c>
      <c r="K184" s="29">
        <v>4717.6400000000003</v>
      </c>
      <c r="L184" s="38">
        <v>0</v>
      </c>
      <c r="M184" s="29">
        <f>+K184*L184</f>
        <v>0</v>
      </c>
      <c r="N184" s="38">
        <v>0</v>
      </c>
      <c r="O184" s="29">
        <f>+K184*N184</f>
        <v>0</v>
      </c>
      <c r="P184" s="30">
        <v>6</v>
      </c>
      <c r="Q184" s="29">
        <f>+K184*P184</f>
        <v>28305.840000000004</v>
      </c>
    </row>
    <row r="185" spans="1:25" s="16" customFormat="1" x14ac:dyDescent="0.4">
      <c r="A185" s="25">
        <v>43201810</v>
      </c>
      <c r="B185" s="25" t="s">
        <v>350</v>
      </c>
      <c r="C185" s="40" t="s">
        <v>116</v>
      </c>
      <c r="D185" s="26">
        <v>43890</v>
      </c>
      <c r="E185" s="26">
        <v>43890</v>
      </c>
      <c r="F185" s="27" t="s">
        <v>116</v>
      </c>
      <c r="G185" s="27" t="s">
        <v>116</v>
      </c>
      <c r="H185" s="25">
        <v>1535</v>
      </c>
      <c r="I185" s="28" t="s">
        <v>121</v>
      </c>
      <c r="J185" s="25" t="s">
        <v>84</v>
      </c>
      <c r="K185" s="29">
        <v>41.3</v>
      </c>
      <c r="L185" s="38">
        <v>0</v>
      </c>
      <c r="M185" s="29">
        <f>+K185*L185</f>
        <v>0</v>
      </c>
      <c r="N185" s="38">
        <v>0</v>
      </c>
      <c r="O185" s="29">
        <f>+K185*N185</f>
        <v>0</v>
      </c>
      <c r="P185" s="30">
        <v>63</v>
      </c>
      <c r="Q185" s="29">
        <f>+K185*P185</f>
        <v>2601.8999999999996</v>
      </c>
    </row>
    <row r="186" spans="1:25" s="16" customFormat="1" x14ac:dyDescent="0.4">
      <c r="A186" s="25">
        <v>30111601</v>
      </c>
      <c r="B186" s="39" t="s">
        <v>551</v>
      </c>
      <c r="C186" s="25">
        <v>2086</v>
      </c>
      <c r="D186" s="26">
        <v>44865</v>
      </c>
      <c r="E186" s="26">
        <v>44869</v>
      </c>
      <c r="F186" s="27" t="s">
        <v>542</v>
      </c>
      <c r="G186" s="27">
        <v>6000331656</v>
      </c>
      <c r="H186" s="25">
        <v>3166</v>
      </c>
      <c r="I186" s="28" t="s">
        <v>552</v>
      </c>
      <c r="J186" s="25" t="s">
        <v>84</v>
      </c>
      <c r="K186" s="29">
        <v>206</v>
      </c>
      <c r="L186" s="38">
        <v>0</v>
      </c>
      <c r="M186" s="29">
        <f>+K186*L186</f>
        <v>0</v>
      </c>
      <c r="N186" s="38">
        <v>1</v>
      </c>
      <c r="O186" s="29">
        <f>+K186*N186</f>
        <v>206</v>
      </c>
      <c r="P186" s="30">
        <v>4</v>
      </c>
      <c r="Q186" s="29">
        <f>+K186*P186</f>
        <v>824</v>
      </c>
    </row>
    <row r="187" spans="1:25" s="16" customFormat="1" x14ac:dyDescent="0.4">
      <c r="A187" s="25">
        <v>30111601</v>
      </c>
      <c r="B187" s="39" t="s">
        <v>551</v>
      </c>
      <c r="C187" s="25">
        <v>2086</v>
      </c>
      <c r="D187" s="26">
        <v>44865</v>
      </c>
      <c r="E187" s="26">
        <v>44869</v>
      </c>
      <c r="F187" s="27" t="s">
        <v>542</v>
      </c>
      <c r="G187" s="27">
        <v>6000331656</v>
      </c>
      <c r="H187" s="25">
        <v>3166</v>
      </c>
      <c r="I187" s="28" t="s">
        <v>552</v>
      </c>
      <c r="J187" s="25" t="s">
        <v>84</v>
      </c>
      <c r="K187" s="29">
        <v>206</v>
      </c>
      <c r="L187" s="38">
        <v>5</v>
      </c>
      <c r="M187" s="29">
        <f>+K187*L187</f>
        <v>1030</v>
      </c>
      <c r="N187" s="38">
        <v>0</v>
      </c>
      <c r="O187" s="29">
        <f>+K187*N187</f>
        <v>0</v>
      </c>
      <c r="P187" s="46">
        <v>0</v>
      </c>
      <c r="Q187" s="29">
        <f>+K187*P187</f>
        <v>0</v>
      </c>
    </row>
    <row r="188" spans="1:25" s="16" customFormat="1" x14ac:dyDescent="0.4">
      <c r="A188" s="25">
        <v>12181501</v>
      </c>
      <c r="B188" s="25" t="s">
        <v>356</v>
      </c>
      <c r="C188" s="25">
        <v>2086</v>
      </c>
      <c r="D188" s="26">
        <v>44525</v>
      </c>
      <c r="E188" s="26">
        <v>44525</v>
      </c>
      <c r="F188" s="27" t="s">
        <v>403</v>
      </c>
      <c r="G188" s="27">
        <v>6017</v>
      </c>
      <c r="H188" s="25">
        <v>1139</v>
      </c>
      <c r="I188" s="28" t="s">
        <v>32</v>
      </c>
      <c r="J188" s="25" t="s">
        <v>84</v>
      </c>
      <c r="K188" s="29">
        <v>47.2</v>
      </c>
      <c r="L188" s="38">
        <v>0</v>
      </c>
      <c r="M188" s="29">
        <f>+K188*L188</f>
        <v>0</v>
      </c>
      <c r="N188" s="38">
        <v>0</v>
      </c>
      <c r="O188" s="29">
        <f>+K188*N188</f>
        <v>0</v>
      </c>
      <c r="P188" s="30">
        <v>5</v>
      </c>
      <c r="Q188" s="29">
        <f>+K188*P188</f>
        <v>236</v>
      </c>
    </row>
    <row r="189" spans="1:25" s="16" customFormat="1" x14ac:dyDescent="0.4">
      <c r="A189" s="25">
        <v>12181501</v>
      </c>
      <c r="B189" s="25" t="s">
        <v>356</v>
      </c>
      <c r="C189" s="25">
        <v>2086</v>
      </c>
      <c r="D189" s="26">
        <v>44525</v>
      </c>
      <c r="E189" s="26">
        <v>44525</v>
      </c>
      <c r="F189" s="27" t="s">
        <v>403</v>
      </c>
      <c r="G189" s="27">
        <v>6017</v>
      </c>
      <c r="H189" s="25">
        <v>1139</v>
      </c>
      <c r="I189" s="28" t="s">
        <v>32</v>
      </c>
      <c r="J189" s="25" t="s">
        <v>84</v>
      </c>
      <c r="K189" s="29">
        <v>47.2</v>
      </c>
      <c r="L189" s="38">
        <v>0</v>
      </c>
      <c r="M189" s="29">
        <f>+K189*L189</f>
        <v>0</v>
      </c>
      <c r="N189" s="38">
        <v>1</v>
      </c>
      <c r="O189" s="29">
        <f>+K189*N189</f>
        <v>47.2</v>
      </c>
      <c r="P189" s="46">
        <v>0</v>
      </c>
      <c r="Q189" s="29">
        <f>+K189*P189</f>
        <v>0</v>
      </c>
    </row>
    <row r="190" spans="1:25" s="16" customFormat="1" x14ac:dyDescent="0.4">
      <c r="A190" s="25">
        <v>12181501</v>
      </c>
      <c r="B190" s="25" t="s">
        <v>356</v>
      </c>
      <c r="C190" s="25">
        <v>2086</v>
      </c>
      <c r="D190" s="26">
        <v>44525</v>
      </c>
      <c r="E190" s="26">
        <v>44525</v>
      </c>
      <c r="F190" s="27" t="s">
        <v>403</v>
      </c>
      <c r="G190" s="27">
        <v>6017</v>
      </c>
      <c r="H190" s="25">
        <v>1139</v>
      </c>
      <c r="I190" s="28" t="s">
        <v>32</v>
      </c>
      <c r="J190" s="25" t="s">
        <v>84</v>
      </c>
      <c r="K190" s="29">
        <v>46.4</v>
      </c>
      <c r="L190" s="38">
        <v>0</v>
      </c>
      <c r="M190" s="29">
        <f>+K190*L190</f>
        <v>0</v>
      </c>
      <c r="N190" s="38">
        <v>1</v>
      </c>
      <c r="O190" s="29">
        <f>+K190*N190</f>
        <v>46.4</v>
      </c>
      <c r="P190" s="30">
        <v>0</v>
      </c>
      <c r="Q190" s="29">
        <f>+K190*P190</f>
        <v>0</v>
      </c>
    </row>
    <row r="191" spans="1:25" s="16" customFormat="1" x14ac:dyDescent="0.4">
      <c r="A191" s="25">
        <v>12181501</v>
      </c>
      <c r="B191" s="25" t="s">
        <v>356</v>
      </c>
      <c r="C191" s="25">
        <v>2086</v>
      </c>
      <c r="D191" s="26">
        <v>44525</v>
      </c>
      <c r="E191" s="26">
        <v>44525</v>
      </c>
      <c r="F191" s="27" t="s">
        <v>403</v>
      </c>
      <c r="G191" s="27">
        <v>6017</v>
      </c>
      <c r="H191" s="25">
        <v>1139</v>
      </c>
      <c r="I191" s="28" t="s">
        <v>32</v>
      </c>
      <c r="J191" s="25" t="s">
        <v>84</v>
      </c>
      <c r="K191" s="29">
        <v>47.2</v>
      </c>
      <c r="L191" s="38">
        <v>0</v>
      </c>
      <c r="M191" s="29">
        <f>+K191*L191</f>
        <v>0</v>
      </c>
      <c r="N191" s="38">
        <v>1</v>
      </c>
      <c r="O191" s="29">
        <f>+K191*N191</f>
        <v>47.2</v>
      </c>
      <c r="P191" s="30">
        <v>0</v>
      </c>
      <c r="Q191" s="29">
        <f>+K191*P191</f>
        <v>0</v>
      </c>
    </row>
    <row r="192" spans="1:25" s="16" customFormat="1" x14ac:dyDescent="0.4">
      <c r="A192" s="25">
        <v>30131704</v>
      </c>
      <c r="B192" s="39" t="s">
        <v>615</v>
      </c>
      <c r="C192" s="39">
        <v>2086</v>
      </c>
      <c r="D192" s="26">
        <v>44910</v>
      </c>
      <c r="E192" s="26">
        <v>44910</v>
      </c>
      <c r="F192" s="27" t="s">
        <v>616</v>
      </c>
      <c r="G192" s="27">
        <v>2173</v>
      </c>
      <c r="H192" s="25">
        <v>3370</v>
      </c>
      <c r="I192" s="28" t="s">
        <v>617</v>
      </c>
      <c r="J192" s="25" t="s">
        <v>84</v>
      </c>
      <c r="K192" s="29">
        <v>1675.6</v>
      </c>
      <c r="L192" s="38">
        <v>3</v>
      </c>
      <c r="M192" s="29">
        <f>+K192*L192</f>
        <v>5026.7999999999993</v>
      </c>
      <c r="N192" s="38">
        <v>3</v>
      </c>
      <c r="O192" s="29">
        <f>+K192*N192</f>
        <v>5026.7999999999993</v>
      </c>
      <c r="P192" s="30">
        <v>0</v>
      </c>
      <c r="Q192" s="29">
        <f>+K192*P192</f>
        <v>0</v>
      </c>
    </row>
    <row r="193" spans="1:25" s="16" customFormat="1" x14ac:dyDescent="0.4">
      <c r="A193" s="25">
        <v>14111509</v>
      </c>
      <c r="B193" s="25" t="s">
        <v>362</v>
      </c>
      <c r="C193" s="25" t="s">
        <v>116</v>
      </c>
      <c r="D193" s="26">
        <v>42997</v>
      </c>
      <c r="E193" s="26">
        <v>42997</v>
      </c>
      <c r="F193" s="27" t="s">
        <v>116</v>
      </c>
      <c r="G193" s="27">
        <v>176</v>
      </c>
      <c r="H193" s="25">
        <v>414</v>
      </c>
      <c r="I193" s="28" t="s">
        <v>168</v>
      </c>
      <c r="J193" s="25" t="s">
        <v>87</v>
      </c>
      <c r="K193" s="29">
        <v>1681.5</v>
      </c>
      <c r="L193" s="38">
        <v>0</v>
      </c>
      <c r="M193" s="29">
        <f>+K193*L193</f>
        <v>0</v>
      </c>
      <c r="N193" s="38">
        <v>0</v>
      </c>
      <c r="O193" s="29">
        <f>+K193*N193</f>
        <v>0</v>
      </c>
      <c r="P193" s="30">
        <v>57</v>
      </c>
      <c r="Q193" s="29">
        <f>+K193*P193</f>
        <v>95845.5</v>
      </c>
    </row>
    <row r="194" spans="1:25" s="16" customFormat="1" x14ac:dyDescent="0.4">
      <c r="A194" s="25">
        <v>44122106</v>
      </c>
      <c r="B194" s="40" t="s">
        <v>350</v>
      </c>
      <c r="C194" s="40">
        <v>2086</v>
      </c>
      <c r="D194" s="26">
        <v>44039</v>
      </c>
      <c r="E194" s="26">
        <v>44041</v>
      </c>
      <c r="F194" s="27" t="s">
        <v>436</v>
      </c>
      <c r="G194" s="27">
        <v>4410</v>
      </c>
      <c r="H194" s="25">
        <v>157</v>
      </c>
      <c r="I194" s="28" t="s">
        <v>73</v>
      </c>
      <c r="J194" s="25" t="s">
        <v>86</v>
      </c>
      <c r="K194" s="29">
        <v>50</v>
      </c>
      <c r="L194" s="38">
        <v>0</v>
      </c>
      <c r="M194" s="29">
        <f>+K194*L194</f>
        <v>0</v>
      </c>
      <c r="N194" s="38">
        <v>0</v>
      </c>
      <c r="O194" s="29">
        <f>+K194*N194</f>
        <v>0</v>
      </c>
      <c r="P194" s="30">
        <v>15</v>
      </c>
      <c r="Q194" s="29">
        <f>+K194*P194</f>
        <v>750</v>
      </c>
    </row>
    <row r="195" spans="1:25" s="16" customFormat="1" x14ac:dyDescent="0.4">
      <c r="A195" s="25">
        <v>44122106</v>
      </c>
      <c r="B195" s="40" t="s">
        <v>350</v>
      </c>
      <c r="C195" s="40">
        <v>2086</v>
      </c>
      <c r="D195" s="26">
        <v>44039</v>
      </c>
      <c r="E195" s="26">
        <v>44041</v>
      </c>
      <c r="F195" s="27" t="s">
        <v>436</v>
      </c>
      <c r="G195" s="27">
        <v>4410</v>
      </c>
      <c r="H195" s="25">
        <v>157</v>
      </c>
      <c r="I195" s="28" t="s">
        <v>73</v>
      </c>
      <c r="J195" s="25" t="s">
        <v>86</v>
      </c>
      <c r="K195" s="29">
        <v>50</v>
      </c>
      <c r="L195" s="38">
        <v>0</v>
      </c>
      <c r="M195" s="29">
        <f>+K195*L195</f>
        <v>0</v>
      </c>
      <c r="N195" s="38">
        <v>1</v>
      </c>
      <c r="O195" s="29">
        <f>+K195*N195</f>
        <v>50</v>
      </c>
      <c r="P195" s="30">
        <v>0</v>
      </c>
      <c r="Q195" s="29">
        <f>+K195*P195</f>
        <v>0</v>
      </c>
    </row>
    <row r="196" spans="1:25" s="16" customFormat="1" x14ac:dyDescent="0.4">
      <c r="A196" s="25">
        <v>31201512</v>
      </c>
      <c r="B196" s="40" t="s">
        <v>350</v>
      </c>
      <c r="C196" s="40" t="s">
        <v>438</v>
      </c>
      <c r="D196" s="26">
        <v>44844</v>
      </c>
      <c r="E196" s="26">
        <v>44844</v>
      </c>
      <c r="F196" s="27" t="s">
        <v>482</v>
      </c>
      <c r="G196" s="27">
        <v>6908</v>
      </c>
      <c r="H196" s="25">
        <v>158</v>
      </c>
      <c r="I196" s="28" t="s">
        <v>341</v>
      </c>
      <c r="J196" s="25" t="s">
        <v>84</v>
      </c>
      <c r="K196" s="29">
        <v>90.67</v>
      </c>
      <c r="L196" s="38">
        <v>0</v>
      </c>
      <c r="M196" s="29">
        <f>+K196*L196</f>
        <v>0</v>
      </c>
      <c r="N196" s="38">
        <v>4</v>
      </c>
      <c r="O196" s="29">
        <f>+K196*N196</f>
        <v>362.68</v>
      </c>
      <c r="P196" s="30">
        <v>22</v>
      </c>
      <c r="Q196" s="29">
        <f>+K196*P196</f>
        <v>1994.74</v>
      </c>
    </row>
    <row r="197" spans="1:25" s="16" customFormat="1" x14ac:dyDescent="0.4">
      <c r="A197" s="25">
        <v>31201512</v>
      </c>
      <c r="B197" s="40" t="s">
        <v>350</v>
      </c>
      <c r="C197" s="40" t="s">
        <v>438</v>
      </c>
      <c r="D197" s="26">
        <v>44844</v>
      </c>
      <c r="E197" s="26">
        <v>44844</v>
      </c>
      <c r="F197" s="27" t="s">
        <v>482</v>
      </c>
      <c r="G197" s="27">
        <v>6908</v>
      </c>
      <c r="H197" s="25">
        <v>158</v>
      </c>
      <c r="I197" s="28" t="s">
        <v>341</v>
      </c>
      <c r="J197" s="25" t="s">
        <v>84</v>
      </c>
      <c r="K197" s="29">
        <v>90.67</v>
      </c>
      <c r="L197" s="38">
        <v>0</v>
      </c>
      <c r="M197" s="29">
        <f>+K197*L197</f>
        <v>0</v>
      </c>
      <c r="N197" s="38">
        <v>4</v>
      </c>
      <c r="O197" s="29">
        <f>+K197*N197</f>
        <v>362.68</v>
      </c>
      <c r="P197" s="46">
        <v>0</v>
      </c>
      <c r="Q197" s="29">
        <f>+K197*P197</f>
        <v>0</v>
      </c>
    </row>
    <row r="198" spans="1:25" s="54" customFormat="1" x14ac:dyDescent="0.4">
      <c r="A198" s="25">
        <v>31201512</v>
      </c>
      <c r="B198" s="40" t="s">
        <v>350</v>
      </c>
      <c r="C198" s="40" t="s">
        <v>438</v>
      </c>
      <c r="D198" s="26">
        <v>44844</v>
      </c>
      <c r="E198" s="26">
        <v>44844</v>
      </c>
      <c r="F198" s="27" t="s">
        <v>482</v>
      </c>
      <c r="G198" s="27">
        <v>6908</v>
      </c>
      <c r="H198" s="25">
        <v>158</v>
      </c>
      <c r="I198" s="28" t="s">
        <v>341</v>
      </c>
      <c r="J198" s="25" t="s">
        <v>84</v>
      </c>
      <c r="K198" s="29">
        <v>90.671111100000005</v>
      </c>
      <c r="L198" s="38">
        <v>36</v>
      </c>
      <c r="M198" s="29">
        <f>+K198*L198</f>
        <v>3264.1599996</v>
      </c>
      <c r="N198" s="38">
        <v>10</v>
      </c>
      <c r="O198" s="29">
        <f>+K198*N198</f>
        <v>906.71111100000007</v>
      </c>
      <c r="P198" s="30">
        <v>0</v>
      </c>
      <c r="Q198" s="29">
        <f>+K198*P198</f>
        <v>0</v>
      </c>
      <c r="R198" s="16"/>
      <c r="S198" s="16"/>
      <c r="T198" s="16"/>
      <c r="U198" s="16"/>
      <c r="V198" s="16"/>
      <c r="W198" s="16"/>
      <c r="X198" s="16"/>
      <c r="Y198" s="16"/>
    </row>
    <row r="199" spans="1:25" s="16" customFormat="1" x14ac:dyDescent="0.4">
      <c r="A199" s="25">
        <v>31201512</v>
      </c>
      <c r="B199" s="25" t="s">
        <v>350</v>
      </c>
      <c r="C199" s="25">
        <v>2086</v>
      </c>
      <c r="D199" s="26">
        <v>44739</v>
      </c>
      <c r="E199" s="26">
        <v>44739</v>
      </c>
      <c r="F199" s="27" t="s">
        <v>394</v>
      </c>
      <c r="G199" s="27">
        <v>1784</v>
      </c>
      <c r="H199" s="25">
        <v>159</v>
      </c>
      <c r="I199" s="28" t="s">
        <v>332</v>
      </c>
      <c r="J199" s="25" t="s">
        <v>84</v>
      </c>
      <c r="K199" s="29">
        <v>82.6</v>
      </c>
      <c r="L199" s="38">
        <v>0</v>
      </c>
      <c r="M199" s="29">
        <f>+K199*L199</f>
        <v>0</v>
      </c>
      <c r="N199" s="38">
        <v>5</v>
      </c>
      <c r="O199" s="29">
        <f>+K199*N199</f>
        <v>413</v>
      </c>
      <c r="P199" s="30">
        <v>20</v>
      </c>
      <c r="Q199" s="29">
        <f>+K199*P199</f>
        <v>1652</v>
      </c>
    </row>
    <row r="200" spans="1:25" s="16" customFormat="1" x14ac:dyDescent="0.4">
      <c r="A200" s="25">
        <v>31201512</v>
      </c>
      <c r="B200" s="25" t="s">
        <v>350</v>
      </c>
      <c r="C200" s="25">
        <v>2086</v>
      </c>
      <c r="D200" s="26">
        <v>44739</v>
      </c>
      <c r="E200" s="26">
        <v>44739</v>
      </c>
      <c r="F200" s="27" t="s">
        <v>394</v>
      </c>
      <c r="G200" s="27">
        <v>1784</v>
      </c>
      <c r="H200" s="25">
        <v>159</v>
      </c>
      <c r="I200" s="28" t="s">
        <v>332</v>
      </c>
      <c r="J200" s="25" t="s">
        <v>84</v>
      </c>
      <c r="K200" s="29">
        <v>82.6</v>
      </c>
      <c r="L200" s="38">
        <v>0</v>
      </c>
      <c r="M200" s="29">
        <f>+K200*L200</f>
        <v>0</v>
      </c>
      <c r="N200" s="38">
        <v>11</v>
      </c>
      <c r="O200" s="29">
        <f>+K200*N200</f>
        <v>908.59999999999991</v>
      </c>
      <c r="P200" s="46">
        <v>0</v>
      </c>
      <c r="Q200" s="29">
        <f>+K200*P200</f>
        <v>0</v>
      </c>
    </row>
    <row r="201" spans="1:25" s="16" customFormat="1" x14ac:dyDescent="0.4">
      <c r="A201" s="25">
        <v>31201512</v>
      </c>
      <c r="B201" s="25" t="s">
        <v>350</v>
      </c>
      <c r="C201" s="25">
        <v>2086</v>
      </c>
      <c r="D201" s="26">
        <v>44739</v>
      </c>
      <c r="E201" s="26">
        <v>44739</v>
      </c>
      <c r="F201" s="27" t="s">
        <v>394</v>
      </c>
      <c r="G201" s="27">
        <v>1784</v>
      </c>
      <c r="H201" s="25">
        <v>159</v>
      </c>
      <c r="I201" s="28" t="s">
        <v>332</v>
      </c>
      <c r="J201" s="25" t="s">
        <v>84</v>
      </c>
      <c r="K201" s="29">
        <v>82.6</v>
      </c>
      <c r="L201" s="38">
        <v>0</v>
      </c>
      <c r="M201" s="29">
        <f>+K201*L201</f>
        <v>0</v>
      </c>
      <c r="N201" s="38">
        <v>8</v>
      </c>
      <c r="O201" s="29">
        <f>+K201*N201</f>
        <v>660.8</v>
      </c>
      <c r="P201" s="30">
        <v>0</v>
      </c>
      <c r="Q201" s="29">
        <f>+K201*P201</f>
        <v>0</v>
      </c>
    </row>
    <row r="202" spans="1:25" s="16" customFormat="1" x14ac:dyDescent="0.4">
      <c r="A202" s="25">
        <v>44121801</v>
      </c>
      <c r="B202" s="25" t="s">
        <v>350</v>
      </c>
      <c r="C202" s="25" t="s">
        <v>116</v>
      </c>
      <c r="D202" s="26">
        <v>43815</v>
      </c>
      <c r="E202" s="26">
        <v>43815</v>
      </c>
      <c r="F202" s="27" t="s">
        <v>116</v>
      </c>
      <c r="G202" s="27">
        <v>0</v>
      </c>
      <c r="H202" s="25">
        <v>161</v>
      </c>
      <c r="I202" s="28" t="s">
        <v>33</v>
      </c>
      <c r="J202" s="25" t="s">
        <v>84</v>
      </c>
      <c r="K202" s="29">
        <v>77.88</v>
      </c>
      <c r="L202" s="38">
        <v>0</v>
      </c>
      <c r="M202" s="29">
        <f>+K202*L202</f>
        <v>0</v>
      </c>
      <c r="N202" s="38">
        <v>0</v>
      </c>
      <c r="O202" s="29">
        <f>+K202*N202</f>
        <v>0</v>
      </c>
      <c r="P202" s="30">
        <v>124</v>
      </c>
      <c r="Q202" s="29">
        <f>+K202*P202</f>
        <v>9657.119999999999</v>
      </c>
    </row>
    <row r="203" spans="1:25" s="16" customFormat="1" x14ac:dyDescent="0.4">
      <c r="A203" s="25">
        <v>44121801</v>
      </c>
      <c r="B203" s="82" t="s">
        <v>350</v>
      </c>
      <c r="C203" s="25" t="s">
        <v>116</v>
      </c>
      <c r="D203" s="26">
        <v>44203</v>
      </c>
      <c r="E203" s="26">
        <v>44203</v>
      </c>
      <c r="F203" s="27" t="s">
        <v>415</v>
      </c>
      <c r="G203" s="27" t="s">
        <v>131</v>
      </c>
      <c r="H203" s="25">
        <v>223</v>
      </c>
      <c r="I203" s="28" t="s">
        <v>59</v>
      </c>
      <c r="J203" s="25" t="s">
        <v>84</v>
      </c>
      <c r="K203" s="29">
        <v>525.1</v>
      </c>
      <c r="L203" s="38">
        <v>0</v>
      </c>
      <c r="M203" s="29">
        <f>+K203*L203</f>
        <v>0</v>
      </c>
      <c r="N203" s="38">
        <v>0</v>
      </c>
      <c r="O203" s="29">
        <f>+K203*N203</f>
        <v>0</v>
      </c>
      <c r="P203" s="30">
        <v>59</v>
      </c>
      <c r="Q203" s="29">
        <f>+K203*P203</f>
        <v>30980.9</v>
      </c>
    </row>
    <row r="204" spans="1:25" s="16" customFormat="1" x14ac:dyDescent="0.4">
      <c r="A204" s="25">
        <v>44121801</v>
      </c>
      <c r="B204" s="25" t="s">
        <v>350</v>
      </c>
      <c r="C204" s="25">
        <v>2086</v>
      </c>
      <c r="D204" s="26">
        <v>44736</v>
      </c>
      <c r="E204" s="26">
        <v>44739</v>
      </c>
      <c r="F204" s="27" t="s">
        <v>394</v>
      </c>
      <c r="G204" s="27">
        <v>1784</v>
      </c>
      <c r="H204" s="25">
        <v>1567</v>
      </c>
      <c r="I204" s="28" t="s">
        <v>307</v>
      </c>
      <c r="J204" s="25" t="s">
        <v>84</v>
      </c>
      <c r="K204" s="29">
        <v>377.6</v>
      </c>
      <c r="L204" s="38">
        <v>0</v>
      </c>
      <c r="M204" s="29">
        <f>+K204*L204</f>
        <v>0</v>
      </c>
      <c r="N204" s="38">
        <v>0</v>
      </c>
      <c r="O204" s="29">
        <f>+K204*N204</f>
        <v>0</v>
      </c>
      <c r="P204" s="30">
        <v>10</v>
      </c>
      <c r="Q204" s="29">
        <f>+K204*P204</f>
        <v>3776</v>
      </c>
    </row>
    <row r="205" spans="1:25" s="16" customFormat="1" x14ac:dyDescent="0.4">
      <c r="A205" s="25">
        <v>44121801</v>
      </c>
      <c r="B205" s="25" t="s">
        <v>350</v>
      </c>
      <c r="C205" s="25" t="s">
        <v>116</v>
      </c>
      <c r="D205" s="26">
        <v>43727</v>
      </c>
      <c r="E205" s="26">
        <v>43727</v>
      </c>
      <c r="F205" s="27" t="s">
        <v>116</v>
      </c>
      <c r="G205" s="27">
        <v>797</v>
      </c>
      <c r="H205" s="25">
        <v>210</v>
      </c>
      <c r="I205" s="28" t="s">
        <v>34</v>
      </c>
      <c r="J205" s="25" t="s">
        <v>84</v>
      </c>
      <c r="K205" s="29">
        <v>867.3</v>
      </c>
      <c r="L205" s="38">
        <v>0</v>
      </c>
      <c r="M205" s="29">
        <f>+K205*L205</f>
        <v>0</v>
      </c>
      <c r="N205" s="38">
        <v>0</v>
      </c>
      <c r="O205" s="29">
        <f>+K205*N205</f>
        <v>0</v>
      </c>
      <c r="P205" s="30">
        <v>40</v>
      </c>
      <c r="Q205" s="29">
        <f>+K205*P205</f>
        <v>34692</v>
      </c>
    </row>
    <row r="206" spans="1:25" s="16" customFormat="1" x14ac:dyDescent="0.4">
      <c r="A206" s="25">
        <v>27111801</v>
      </c>
      <c r="B206" s="43" t="s">
        <v>357</v>
      </c>
      <c r="C206" s="43">
        <v>2086</v>
      </c>
      <c r="D206" s="26">
        <v>44858</v>
      </c>
      <c r="E206" s="26">
        <v>44858</v>
      </c>
      <c r="F206" s="27" t="s">
        <v>472</v>
      </c>
      <c r="G206" s="27">
        <v>743567</v>
      </c>
      <c r="H206" s="25">
        <v>164</v>
      </c>
      <c r="I206" s="28" t="s">
        <v>473</v>
      </c>
      <c r="J206" s="25" t="s">
        <v>84</v>
      </c>
      <c r="K206" s="29">
        <v>948</v>
      </c>
      <c r="L206" s="38">
        <v>20</v>
      </c>
      <c r="M206" s="29">
        <f>+K206*L206</f>
        <v>18960</v>
      </c>
      <c r="N206" s="38">
        <v>20</v>
      </c>
      <c r="O206" s="29">
        <f>+K206*N206</f>
        <v>18960</v>
      </c>
      <c r="P206" s="30">
        <v>0</v>
      </c>
      <c r="Q206" s="29">
        <f>+K206*P206</f>
        <v>0</v>
      </c>
    </row>
    <row r="207" spans="1:25" s="16" customFormat="1" x14ac:dyDescent="0.4">
      <c r="A207" s="25">
        <v>44121801</v>
      </c>
      <c r="B207" s="25" t="s">
        <v>350</v>
      </c>
      <c r="C207" s="25" t="s">
        <v>116</v>
      </c>
      <c r="D207" s="26">
        <v>42794</v>
      </c>
      <c r="E207" s="26">
        <v>42794</v>
      </c>
      <c r="F207" s="27" t="s">
        <v>116</v>
      </c>
      <c r="G207" s="27" t="s">
        <v>116</v>
      </c>
      <c r="H207" s="25">
        <v>129</v>
      </c>
      <c r="I207" s="28" t="s">
        <v>324</v>
      </c>
      <c r="J207" s="25" t="s">
        <v>84</v>
      </c>
      <c r="K207" s="29">
        <v>138.88999999999999</v>
      </c>
      <c r="L207" s="38">
        <v>0</v>
      </c>
      <c r="M207" s="29">
        <f>+K207*L207</f>
        <v>0</v>
      </c>
      <c r="N207" s="38">
        <v>0</v>
      </c>
      <c r="O207" s="29">
        <f>+K207*N207</f>
        <v>0</v>
      </c>
      <c r="P207" s="30">
        <v>4</v>
      </c>
      <c r="Q207" s="29">
        <f>+K207*P207</f>
        <v>555.55999999999995</v>
      </c>
    </row>
    <row r="208" spans="1:25" s="16" customFormat="1" ht="33" x14ac:dyDescent="0.4">
      <c r="A208" s="25">
        <v>44122104</v>
      </c>
      <c r="B208" s="25" t="s">
        <v>350</v>
      </c>
      <c r="C208" s="25">
        <v>2086</v>
      </c>
      <c r="D208" s="26">
        <v>44525</v>
      </c>
      <c r="E208" s="26">
        <v>44735</v>
      </c>
      <c r="F208" s="27" t="s">
        <v>403</v>
      </c>
      <c r="G208" s="27">
        <v>6017</v>
      </c>
      <c r="H208" s="25">
        <v>1536</v>
      </c>
      <c r="I208" s="58" t="s">
        <v>277</v>
      </c>
      <c r="J208" s="25" t="s">
        <v>84</v>
      </c>
      <c r="K208" s="29">
        <v>4.92</v>
      </c>
      <c r="L208" s="38">
        <v>0</v>
      </c>
      <c r="M208" s="29">
        <f>+K208*L208</f>
        <v>0</v>
      </c>
      <c r="N208" s="38">
        <v>2</v>
      </c>
      <c r="O208" s="29">
        <f>+K208*N208</f>
        <v>9.84</v>
      </c>
      <c r="P208" s="30">
        <v>256</v>
      </c>
      <c r="Q208" s="29">
        <f>+K208*P208</f>
        <v>1259.52</v>
      </c>
    </row>
    <row r="209" spans="1:17" s="16" customFormat="1" ht="33" x14ac:dyDescent="0.4">
      <c r="A209" s="25">
        <v>44122104</v>
      </c>
      <c r="B209" s="25" t="s">
        <v>350</v>
      </c>
      <c r="C209" s="25">
        <v>2086</v>
      </c>
      <c r="D209" s="26">
        <v>44525</v>
      </c>
      <c r="E209" s="26">
        <v>44735</v>
      </c>
      <c r="F209" s="27" t="s">
        <v>403</v>
      </c>
      <c r="G209" s="27">
        <v>6017</v>
      </c>
      <c r="H209" s="25">
        <v>1536</v>
      </c>
      <c r="I209" s="58" t="s">
        <v>277</v>
      </c>
      <c r="J209" s="25" t="s">
        <v>84</v>
      </c>
      <c r="K209" s="29">
        <v>4.92</v>
      </c>
      <c r="L209" s="38">
        <v>0</v>
      </c>
      <c r="M209" s="29">
        <f>+K209*L209</f>
        <v>0</v>
      </c>
      <c r="N209" s="38">
        <v>6</v>
      </c>
      <c r="O209" s="29">
        <f>+K209*N209</f>
        <v>29.52</v>
      </c>
      <c r="P209" s="30">
        <v>0</v>
      </c>
      <c r="Q209" s="29">
        <f>+K209*P209</f>
        <v>0</v>
      </c>
    </row>
    <row r="210" spans="1:17" s="16" customFormat="1" ht="33" x14ac:dyDescent="0.4">
      <c r="A210" s="25">
        <v>44122104</v>
      </c>
      <c r="B210" s="25" t="s">
        <v>350</v>
      </c>
      <c r="C210" s="25">
        <v>2086</v>
      </c>
      <c r="D210" s="26">
        <v>44525</v>
      </c>
      <c r="E210" s="26">
        <v>44525</v>
      </c>
      <c r="F210" s="27" t="s">
        <v>403</v>
      </c>
      <c r="G210" s="27">
        <v>6017</v>
      </c>
      <c r="H210" s="25">
        <v>1169</v>
      </c>
      <c r="I210" s="58" t="s">
        <v>278</v>
      </c>
      <c r="J210" s="25" t="s">
        <v>84</v>
      </c>
      <c r="K210" s="29">
        <v>8.67</v>
      </c>
      <c r="L210" s="38">
        <v>0</v>
      </c>
      <c r="M210" s="29">
        <f>+K210*L210</f>
        <v>0</v>
      </c>
      <c r="N210" s="38">
        <v>2</v>
      </c>
      <c r="O210" s="29">
        <f>+K210*N210</f>
        <v>17.34</v>
      </c>
      <c r="P210" s="30">
        <v>46</v>
      </c>
      <c r="Q210" s="29">
        <f>+K210*P210</f>
        <v>398.82</v>
      </c>
    </row>
    <row r="211" spans="1:17" s="16" customFormat="1" ht="33" x14ac:dyDescent="0.4">
      <c r="A211" s="25">
        <v>44122104</v>
      </c>
      <c r="B211" s="25" t="s">
        <v>350</v>
      </c>
      <c r="C211" s="25">
        <v>2086</v>
      </c>
      <c r="D211" s="26">
        <v>44525</v>
      </c>
      <c r="E211" s="26">
        <v>44525</v>
      </c>
      <c r="F211" s="27" t="s">
        <v>403</v>
      </c>
      <c r="G211" s="27">
        <v>6017</v>
      </c>
      <c r="H211" s="25">
        <v>1169</v>
      </c>
      <c r="I211" s="58" t="s">
        <v>278</v>
      </c>
      <c r="J211" s="25" t="s">
        <v>84</v>
      </c>
      <c r="K211" s="29">
        <v>8.67</v>
      </c>
      <c r="L211" s="38">
        <v>0</v>
      </c>
      <c r="M211" s="29">
        <f>+K211*L211</f>
        <v>0</v>
      </c>
      <c r="N211" s="38">
        <v>6</v>
      </c>
      <c r="O211" s="29">
        <f>+K211*N211</f>
        <v>52.019999999999996</v>
      </c>
      <c r="P211" s="30">
        <v>0</v>
      </c>
      <c r="Q211" s="29">
        <f>+K211*P211</f>
        <v>0</v>
      </c>
    </row>
    <row r="212" spans="1:17" s="16" customFormat="1" x14ac:dyDescent="0.4">
      <c r="A212" s="25">
        <v>44122104</v>
      </c>
      <c r="B212" s="25" t="s">
        <v>350</v>
      </c>
      <c r="C212" s="25" t="s">
        <v>438</v>
      </c>
      <c r="D212" s="26">
        <v>44629</v>
      </c>
      <c r="E212" s="26">
        <v>44629</v>
      </c>
      <c r="F212" s="27" t="s">
        <v>410</v>
      </c>
      <c r="G212" s="27">
        <v>6303</v>
      </c>
      <c r="H212" s="25">
        <v>1354</v>
      </c>
      <c r="I212" s="28" t="s">
        <v>79</v>
      </c>
      <c r="J212" s="25" t="s">
        <v>86</v>
      </c>
      <c r="K212" s="29">
        <v>67.260000000000005</v>
      </c>
      <c r="L212" s="38">
        <v>0</v>
      </c>
      <c r="M212" s="29">
        <f>+K212*L212</f>
        <v>0</v>
      </c>
      <c r="N212" s="38">
        <v>7</v>
      </c>
      <c r="O212" s="29">
        <f>+K212*N212</f>
        <v>470.82000000000005</v>
      </c>
      <c r="P212" s="30">
        <v>17</v>
      </c>
      <c r="Q212" s="29">
        <f>+K212*P212</f>
        <v>1143.42</v>
      </c>
    </row>
    <row r="213" spans="1:17" s="16" customFormat="1" x14ac:dyDescent="0.4">
      <c r="A213" s="25">
        <v>44122104</v>
      </c>
      <c r="B213" s="25" t="s">
        <v>350</v>
      </c>
      <c r="C213" s="25" t="s">
        <v>438</v>
      </c>
      <c r="D213" s="26">
        <v>44629</v>
      </c>
      <c r="E213" s="26">
        <v>44629</v>
      </c>
      <c r="F213" s="27" t="s">
        <v>410</v>
      </c>
      <c r="G213" s="27">
        <v>6303</v>
      </c>
      <c r="H213" s="25">
        <v>1354</v>
      </c>
      <c r="I213" s="28" t="s">
        <v>79</v>
      </c>
      <c r="J213" s="25" t="s">
        <v>86</v>
      </c>
      <c r="K213" s="29">
        <v>67.260000000000005</v>
      </c>
      <c r="L213" s="38">
        <v>0</v>
      </c>
      <c r="M213" s="29">
        <f>+K213*L213</f>
        <v>0</v>
      </c>
      <c r="N213" s="38">
        <v>15</v>
      </c>
      <c r="O213" s="29">
        <f>+K213*N213</f>
        <v>1008.9000000000001</v>
      </c>
      <c r="P213" s="46">
        <v>0</v>
      </c>
      <c r="Q213" s="29">
        <f>+K213*P213</f>
        <v>0</v>
      </c>
    </row>
    <row r="214" spans="1:17" s="16" customFormat="1" x14ac:dyDescent="0.4">
      <c r="A214" s="25">
        <v>44122104</v>
      </c>
      <c r="B214" s="25" t="s">
        <v>350</v>
      </c>
      <c r="C214" s="25" t="s">
        <v>438</v>
      </c>
      <c r="D214" s="26">
        <v>44629</v>
      </c>
      <c r="E214" s="26">
        <v>44629</v>
      </c>
      <c r="F214" s="27" t="s">
        <v>410</v>
      </c>
      <c r="G214" s="27">
        <v>6303</v>
      </c>
      <c r="H214" s="25">
        <v>1354</v>
      </c>
      <c r="I214" s="28" t="s">
        <v>79</v>
      </c>
      <c r="J214" s="25" t="s">
        <v>86</v>
      </c>
      <c r="K214" s="29">
        <v>67.260000000000005</v>
      </c>
      <c r="L214" s="38">
        <v>0</v>
      </c>
      <c r="M214" s="29">
        <f>+K214*L214</f>
        <v>0</v>
      </c>
      <c r="N214" s="38">
        <v>9</v>
      </c>
      <c r="O214" s="29">
        <f>+K214*N214</f>
        <v>605.34</v>
      </c>
      <c r="P214" s="30">
        <v>0</v>
      </c>
      <c r="Q214" s="29">
        <f>+K214*P214</f>
        <v>0</v>
      </c>
    </row>
    <row r="215" spans="1:17" s="16" customFormat="1" x14ac:dyDescent="0.4">
      <c r="A215" s="25">
        <v>44122104</v>
      </c>
      <c r="B215" s="25" t="s">
        <v>350</v>
      </c>
      <c r="C215" s="25" t="s">
        <v>438</v>
      </c>
      <c r="D215" s="26">
        <v>44629</v>
      </c>
      <c r="E215" s="26">
        <v>44629</v>
      </c>
      <c r="F215" s="27" t="s">
        <v>410</v>
      </c>
      <c r="G215" s="27">
        <v>6303</v>
      </c>
      <c r="H215" s="25">
        <v>1355</v>
      </c>
      <c r="I215" s="28" t="s">
        <v>0</v>
      </c>
      <c r="J215" s="25" t="s">
        <v>86</v>
      </c>
      <c r="K215" s="29">
        <v>41.3</v>
      </c>
      <c r="L215" s="38">
        <v>0</v>
      </c>
      <c r="M215" s="29">
        <f>+K215*L215</f>
        <v>0</v>
      </c>
      <c r="N215" s="38">
        <v>7</v>
      </c>
      <c r="O215" s="29">
        <f>+K215*N215</f>
        <v>289.09999999999997</v>
      </c>
      <c r="P215" s="30">
        <v>92</v>
      </c>
      <c r="Q215" s="29">
        <f>+K215*P215</f>
        <v>3799.6</v>
      </c>
    </row>
    <row r="216" spans="1:17" s="16" customFormat="1" x14ac:dyDescent="0.4">
      <c r="A216" s="25">
        <v>44122104</v>
      </c>
      <c r="B216" s="25" t="s">
        <v>350</v>
      </c>
      <c r="C216" s="25" t="s">
        <v>438</v>
      </c>
      <c r="D216" s="26">
        <v>44629</v>
      </c>
      <c r="E216" s="26">
        <v>44629</v>
      </c>
      <c r="F216" s="27" t="s">
        <v>410</v>
      </c>
      <c r="G216" s="27">
        <v>6303</v>
      </c>
      <c r="H216" s="25">
        <v>1355</v>
      </c>
      <c r="I216" s="28" t="s">
        <v>0</v>
      </c>
      <c r="J216" s="25" t="s">
        <v>86</v>
      </c>
      <c r="K216" s="29">
        <v>41.3</v>
      </c>
      <c r="L216" s="38">
        <v>0</v>
      </c>
      <c r="M216" s="29">
        <f>+K216*L216</f>
        <v>0</v>
      </c>
      <c r="N216" s="38">
        <v>7</v>
      </c>
      <c r="O216" s="29">
        <f>+K216*N216</f>
        <v>289.09999999999997</v>
      </c>
      <c r="P216" s="46">
        <v>0</v>
      </c>
      <c r="Q216" s="29">
        <f>+K216*P216</f>
        <v>0</v>
      </c>
    </row>
    <row r="217" spans="1:17" s="16" customFormat="1" x14ac:dyDescent="0.4">
      <c r="A217" s="25">
        <v>44122104</v>
      </c>
      <c r="B217" s="25" t="s">
        <v>350</v>
      </c>
      <c r="C217" s="25" t="s">
        <v>438</v>
      </c>
      <c r="D217" s="26">
        <v>44629</v>
      </c>
      <c r="E217" s="26">
        <v>44629</v>
      </c>
      <c r="F217" s="27" t="s">
        <v>410</v>
      </c>
      <c r="G217" s="27">
        <v>6303</v>
      </c>
      <c r="H217" s="25">
        <v>1355</v>
      </c>
      <c r="I217" s="28" t="s">
        <v>0</v>
      </c>
      <c r="J217" s="25" t="s">
        <v>86</v>
      </c>
      <c r="K217" s="29">
        <v>41.3</v>
      </c>
      <c r="L217" s="38">
        <v>0</v>
      </c>
      <c r="M217" s="29">
        <f>+K217*L217</f>
        <v>0</v>
      </c>
      <c r="N217" s="38">
        <v>9</v>
      </c>
      <c r="O217" s="29">
        <f>+K217*N217</f>
        <v>371.7</v>
      </c>
      <c r="P217" s="30">
        <v>0</v>
      </c>
      <c r="Q217" s="29">
        <f>+K217*P217</f>
        <v>0</v>
      </c>
    </row>
    <row r="218" spans="1:17" s="16" customFormat="1" x14ac:dyDescent="0.4">
      <c r="A218" s="25">
        <v>12141901</v>
      </c>
      <c r="B218" s="25" t="s">
        <v>356</v>
      </c>
      <c r="C218" s="25">
        <v>2086</v>
      </c>
      <c r="D218" s="26">
        <v>44634</v>
      </c>
      <c r="E218" s="26">
        <v>44634</v>
      </c>
      <c r="F218" s="27" t="s">
        <v>399</v>
      </c>
      <c r="G218" s="27">
        <v>6312</v>
      </c>
      <c r="H218" s="25">
        <v>106</v>
      </c>
      <c r="I218" s="28" t="s">
        <v>27</v>
      </c>
      <c r="J218" s="25" t="s">
        <v>114</v>
      </c>
      <c r="K218" s="29">
        <v>200.6</v>
      </c>
      <c r="L218" s="38">
        <v>0</v>
      </c>
      <c r="M218" s="29">
        <f>+K218*L218</f>
        <v>0</v>
      </c>
      <c r="N218" s="38">
        <v>5</v>
      </c>
      <c r="O218" s="29">
        <f>+K218*N218</f>
        <v>1003</v>
      </c>
      <c r="P218" s="30">
        <v>32</v>
      </c>
      <c r="Q218" s="29">
        <f>+K218*P218</f>
        <v>6419.2</v>
      </c>
    </row>
    <row r="219" spans="1:17" s="16" customFormat="1" x14ac:dyDescent="0.4">
      <c r="A219" s="25">
        <v>47131803</v>
      </c>
      <c r="B219" s="25" t="s">
        <v>347</v>
      </c>
      <c r="C219" s="25" t="s">
        <v>438</v>
      </c>
      <c r="D219" s="26">
        <v>44852</v>
      </c>
      <c r="E219" s="26">
        <v>44852</v>
      </c>
      <c r="F219" s="27" t="s">
        <v>480</v>
      </c>
      <c r="G219" s="27">
        <v>1830</v>
      </c>
      <c r="H219" s="25">
        <v>106</v>
      </c>
      <c r="I219" s="28" t="s">
        <v>27</v>
      </c>
      <c r="J219" s="25" t="s">
        <v>114</v>
      </c>
      <c r="K219" s="29">
        <v>200.6</v>
      </c>
      <c r="L219" s="38">
        <v>0</v>
      </c>
      <c r="M219" s="29">
        <f>+K219*L219</f>
        <v>0</v>
      </c>
      <c r="N219" s="38">
        <v>0</v>
      </c>
      <c r="O219" s="29">
        <f>+K219*N219</f>
        <v>0</v>
      </c>
      <c r="P219" s="30">
        <v>24</v>
      </c>
      <c r="Q219" s="29">
        <f>+K219*P219</f>
        <v>4814.3999999999996</v>
      </c>
    </row>
    <row r="220" spans="1:17" s="16" customFormat="1" x14ac:dyDescent="0.4">
      <c r="A220" s="25">
        <v>12141901</v>
      </c>
      <c r="B220" s="25" t="s">
        <v>356</v>
      </c>
      <c r="C220" s="25">
        <v>2086</v>
      </c>
      <c r="D220" s="26">
        <v>44634</v>
      </c>
      <c r="E220" s="26">
        <v>44634</v>
      </c>
      <c r="F220" s="27" t="s">
        <v>399</v>
      </c>
      <c r="G220" s="27">
        <v>6312</v>
      </c>
      <c r="H220" s="25">
        <v>106</v>
      </c>
      <c r="I220" s="28" t="s">
        <v>27</v>
      </c>
      <c r="J220" s="25" t="s">
        <v>114</v>
      </c>
      <c r="K220" s="29">
        <v>200.6</v>
      </c>
      <c r="L220" s="38">
        <v>0</v>
      </c>
      <c r="M220" s="29">
        <f>+K220*L220</f>
        <v>0</v>
      </c>
      <c r="N220" s="38">
        <v>7</v>
      </c>
      <c r="O220" s="29">
        <f>+K220*N220</f>
        <v>1404.2</v>
      </c>
      <c r="P220" s="46">
        <v>0</v>
      </c>
      <c r="Q220" s="29">
        <f>+K220*P220</f>
        <v>0</v>
      </c>
    </row>
    <row r="221" spans="1:17" s="16" customFormat="1" x14ac:dyDescent="0.4">
      <c r="A221" s="25">
        <v>12141901</v>
      </c>
      <c r="B221" s="25" t="s">
        <v>356</v>
      </c>
      <c r="C221" s="25">
        <v>2086</v>
      </c>
      <c r="D221" s="26">
        <v>44634</v>
      </c>
      <c r="E221" s="26">
        <v>44634</v>
      </c>
      <c r="F221" s="27" t="s">
        <v>399</v>
      </c>
      <c r="G221" s="27">
        <v>6312</v>
      </c>
      <c r="H221" s="25">
        <v>106</v>
      </c>
      <c r="I221" s="28" t="s">
        <v>27</v>
      </c>
      <c r="J221" s="25" t="s">
        <v>114</v>
      </c>
      <c r="K221" s="29">
        <v>200.6</v>
      </c>
      <c r="L221" s="38">
        <v>0</v>
      </c>
      <c r="M221" s="29">
        <f>+K221*L221</f>
        <v>0</v>
      </c>
      <c r="N221" s="38">
        <v>5</v>
      </c>
      <c r="O221" s="29">
        <f>+K221*N221</f>
        <v>1003</v>
      </c>
      <c r="P221" s="30">
        <v>0</v>
      </c>
      <c r="Q221" s="29">
        <f>+K221*P221</f>
        <v>0</v>
      </c>
    </row>
    <row r="222" spans="1:17" s="16" customFormat="1" x14ac:dyDescent="0.4">
      <c r="A222" s="25">
        <v>47131803</v>
      </c>
      <c r="B222" s="25" t="s">
        <v>347</v>
      </c>
      <c r="C222" s="25" t="s">
        <v>438</v>
      </c>
      <c r="D222" s="26">
        <v>44852</v>
      </c>
      <c r="E222" s="26">
        <v>44852</v>
      </c>
      <c r="F222" s="27" t="s">
        <v>480</v>
      </c>
      <c r="G222" s="27">
        <v>1830</v>
      </c>
      <c r="H222" s="25">
        <v>106</v>
      </c>
      <c r="I222" s="28" t="s">
        <v>27</v>
      </c>
      <c r="J222" s="25" t="s">
        <v>114</v>
      </c>
      <c r="K222" s="29">
        <v>200.6</v>
      </c>
      <c r="L222" s="38">
        <v>24</v>
      </c>
      <c r="M222" s="29">
        <f>+K222*L222</f>
        <v>4814.3999999999996</v>
      </c>
      <c r="N222" s="38"/>
      <c r="O222" s="29">
        <f>+K222*N222</f>
        <v>0</v>
      </c>
      <c r="P222" s="30">
        <v>0</v>
      </c>
      <c r="Q222" s="29">
        <f>+K222*P222</f>
        <v>0</v>
      </c>
    </row>
    <row r="223" spans="1:17" s="16" customFormat="1" x14ac:dyDescent="0.4">
      <c r="A223" s="40">
        <v>40142317</v>
      </c>
      <c r="B223" s="25" t="s">
        <v>365</v>
      </c>
      <c r="C223" s="25">
        <v>2086</v>
      </c>
      <c r="D223" s="26">
        <v>44865</v>
      </c>
      <c r="E223" s="26">
        <v>44869</v>
      </c>
      <c r="F223" s="27" t="s">
        <v>542</v>
      </c>
      <c r="G223" s="27">
        <v>6000331656</v>
      </c>
      <c r="H223" s="25">
        <v>2784</v>
      </c>
      <c r="I223" s="28" t="s">
        <v>574</v>
      </c>
      <c r="J223" s="25" t="s">
        <v>84</v>
      </c>
      <c r="K223" s="29">
        <v>23</v>
      </c>
      <c r="L223" s="38">
        <v>0</v>
      </c>
      <c r="M223" s="29">
        <f>+K223*L223</f>
        <v>0</v>
      </c>
      <c r="N223" s="38">
        <v>0</v>
      </c>
      <c r="O223" s="29">
        <f>+K223*N223</f>
        <v>0</v>
      </c>
      <c r="P223" s="30">
        <v>5</v>
      </c>
      <c r="Q223" s="29">
        <f>+K223*P223</f>
        <v>115</v>
      </c>
    </row>
    <row r="224" spans="1:17" s="16" customFormat="1" x14ac:dyDescent="0.4">
      <c r="A224" s="40">
        <v>40142317</v>
      </c>
      <c r="B224" s="25" t="s">
        <v>365</v>
      </c>
      <c r="C224" s="25">
        <v>2086</v>
      </c>
      <c r="D224" s="26">
        <v>44865</v>
      </c>
      <c r="E224" s="26">
        <v>44869</v>
      </c>
      <c r="F224" s="27" t="s">
        <v>542</v>
      </c>
      <c r="G224" s="27">
        <v>6000331656</v>
      </c>
      <c r="H224" s="25">
        <v>2784</v>
      </c>
      <c r="I224" s="28" t="s">
        <v>574</v>
      </c>
      <c r="J224" s="25" t="s">
        <v>84</v>
      </c>
      <c r="K224" s="29">
        <v>23</v>
      </c>
      <c r="L224" s="38">
        <v>5</v>
      </c>
      <c r="M224" s="29">
        <f>+K224*L224</f>
        <v>115</v>
      </c>
      <c r="N224" s="38">
        <v>0</v>
      </c>
      <c r="O224" s="29">
        <f>+K224*N224</f>
        <v>0</v>
      </c>
      <c r="P224" s="46">
        <v>0</v>
      </c>
      <c r="Q224" s="29">
        <f>+K224*P224</f>
        <v>0</v>
      </c>
    </row>
    <row r="225" spans="1:25" s="16" customFormat="1" x14ac:dyDescent="0.4">
      <c r="A225" s="25">
        <v>24141510</v>
      </c>
      <c r="B225" s="25" t="s">
        <v>353</v>
      </c>
      <c r="C225" s="25" t="s">
        <v>438</v>
      </c>
      <c r="D225" s="26">
        <v>44460</v>
      </c>
      <c r="E225" s="26">
        <v>44460</v>
      </c>
      <c r="F225" s="27" t="s">
        <v>431</v>
      </c>
      <c r="G225" s="27" t="s">
        <v>247</v>
      </c>
      <c r="H225" s="25">
        <v>1024</v>
      </c>
      <c r="I225" s="28" t="s">
        <v>367</v>
      </c>
      <c r="J225" s="25" t="s">
        <v>251</v>
      </c>
      <c r="K225" s="29">
        <v>7.79</v>
      </c>
      <c r="L225" s="38">
        <v>0</v>
      </c>
      <c r="M225" s="29">
        <f>+K225*L225</f>
        <v>0</v>
      </c>
      <c r="N225" s="38">
        <v>0</v>
      </c>
      <c r="O225" s="29">
        <f>+K225*N225</f>
        <v>0</v>
      </c>
      <c r="P225" s="30">
        <v>100</v>
      </c>
      <c r="Q225" s="29">
        <f>+K225*P225</f>
        <v>779</v>
      </c>
    </row>
    <row r="226" spans="1:25" s="16" customFormat="1" x14ac:dyDescent="0.4">
      <c r="A226" s="25">
        <v>25174004</v>
      </c>
      <c r="B226" s="25" t="s">
        <v>523</v>
      </c>
      <c r="C226" s="40">
        <v>2086</v>
      </c>
      <c r="D226" s="26">
        <v>44837</v>
      </c>
      <c r="E226" s="26">
        <v>44838</v>
      </c>
      <c r="F226" s="27" t="s">
        <v>520</v>
      </c>
      <c r="G226" s="27" t="s">
        <v>521</v>
      </c>
      <c r="H226" s="25">
        <v>2298</v>
      </c>
      <c r="I226" s="28" t="s">
        <v>722</v>
      </c>
      <c r="J226" s="25" t="s">
        <v>84</v>
      </c>
      <c r="K226" s="29">
        <v>885</v>
      </c>
      <c r="L226" s="38">
        <v>2</v>
      </c>
      <c r="M226" s="29">
        <f>+K226*L226</f>
        <v>1770</v>
      </c>
      <c r="N226" s="38">
        <v>2</v>
      </c>
      <c r="O226" s="29">
        <f>+K226*N226</f>
        <v>1770</v>
      </c>
      <c r="P226" s="30">
        <v>0</v>
      </c>
      <c r="Q226" s="29">
        <f>+K226*P226</f>
        <v>0</v>
      </c>
    </row>
    <row r="227" spans="1:25" s="16" customFormat="1" x14ac:dyDescent="0.4">
      <c r="A227" s="40">
        <v>10161707</v>
      </c>
      <c r="B227" s="40" t="s">
        <v>368</v>
      </c>
      <c r="C227" s="40">
        <v>2086</v>
      </c>
      <c r="D227" s="26">
        <v>44897</v>
      </c>
      <c r="E227" s="26">
        <v>44897</v>
      </c>
      <c r="F227" s="27" t="s">
        <v>590</v>
      </c>
      <c r="G227" s="27" t="s">
        <v>594</v>
      </c>
      <c r="H227" s="25">
        <v>2308</v>
      </c>
      <c r="I227" s="28" t="s">
        <v>595</v>
      </c>
      <c r="J227" s="25" t="s">
        <v>84</v>
      </c>
      <c r="K227" s="29">
        <v>7470</v>
      </c>
      <c r="L227" s="47">
        <v>1</v>
      </c>
      <c r="M227" s="29">
        <f>+K227*L227</f>
        <v>7470</v>
      </c>
      <c r="N227" s="38">
        <v>1</v>
      </c>
      <c r="O227" s="29">
        <f>+K227*N227</f>
        <v>7470</v>
      </c>
      <c r="P227" s="30">
        <v>0</v>
      </c>
      <c r="Q227" s="29">
        <f>+K227*P227</f>
        <v>0</v>
      </c>
    </row>
    <row r="228" spans="1:25" s="16" customFormat="1" x14ac:dyDescent="0.4">
      <c r="A228" s="40">
        <v>10161707</v>
      </c>
      <c r="B228" s="40" t="s">
        <v>368</v>
      </c>
      <c r="C228" s="40" t="s">
        <v>438</v>
      </c>
      <c r="D228" s="26">
        <v>44851</v>
      </c>
      <c r="E228" s="26">
        <v>44851</v>
      </c>
      <c r="F228" s="27" t="s">
        <v>717</v>
      </c>
      <c r="G228" s="27" t="s">
        <v>718</v>
      </c>
      <c r="H228" s="25">
        <v>2308</v>
      </c>
      <c r="I228" s="28" t="s">
        <v>595</v>
      </c>
      <c r="J228" s="25" t="s">
        <v>84</v>
      </c>
      <c r="K228" s="29">
        <v>6018</v>
      </c>
      <c r="L228" s="38">
        <v>1</v>
      </c>
      <c r="M228" s="29">
        <f>+K228*L228</f>
        <v>6018</v>
      </c>
      <c r="N228" s="38">
        <v>1</v>
      </c>
      <c r="O228" s="29">
        <f>+K228*N228</f>
        <v>6018</v>
      </c>
      <c r="P228" s="30">
        <v>0</v>
      </c>
      <c r="Q228" s="29">
        <f>+K228*P228</f>
        <v>0</v>
      </c>
    </row>
    <row r="229" spans="1:25" s="16" customFormat="1" x14ac:dyDescent="0.4">
      <c r="A229" s="40">
        <v>10161707</v>
      </c>
      <c r="B229" s="40" t="s">
        <v>368</v>
      </c>
      <c r="C229" s="40">
        <v>2086</v>
      </c>
      <c r="D229" s="26">
        <v>44865</v>
      </c>
      <c r="E229" s="26">
        <v>44866</v>
      </c>
      <c r="F229" s="27" t="s">
        <v>590</v>
      </c>
      <c r="G229" s="27" t="s">
        <v>589</v>
      </c>
      <c r="H229" s="25">
        <v>2308</v>
      </c>
      <c r="I229" s="28" t="s">
        <v>369</v>
      </c>
      <c r="J229" s="25" t="s">
        <v>84</v>
      </c>
      <c r="K229" s="29">
        <v>10974</v>
      </c>
      <c r="L229" s="38">
        <v>1</v>
      </c>
      <c r="M229" s="29">
        <v>10974</v>
      </c>
      <c r="N229" s="38">
        <v>1</v>
      </c>
      <c r="O229" s="29">
        <f>+K229*N229</f>
        <v>10974</v>
      </c>
      <c r="P229" s="30">
        <v>0</v>
      </c>
      <c r="Q229" s="29">
        <f>+K229*P229</f>
        <v>0</v>
      </c>
    </row>
    <row r="230" spans="1:25" s="16" customFormat="1" x14ac:dyDescent="0.4">
      <c r="A230" s="40">
        <v>10161707</v>
      </c>
      <c r="B230" s="81" t="s">
        <v>368</v>
      </c>
      <c r="C230" s="40">
        <v>2086</v>
      </c>
      <c r="D230" s="26">
        <v>44865</v>
      </c>
      <c r="E230" s="26">
        <v>44866</v>
      </c>
      <c r="F230" s="27" t="s">
        <v>590</v>
      </c>
      <c r="G230" s="27" t="s">
        <v>589</v>
      </c>
      <c r="H230" s="25">
        <v>2308</v>
      </c>
      <c r="I230" s="28" t="s">
        <v>369</v>
      </c>
      <c r="J230" s="25" t="s">
        <v>84</v>
      </c>
      <c r="K230" s="29">
        <v>9300</v>
      </c>
      <c r="L230" s="38">
        <v>1</v>
      </c>
      <c r="M230" s="29">
        <v>10974</v>
      </c>
      <c r="N230" s="38">
        <v>1</v>
      </c>
      <c r="O230" s="29">
        <v>10974</v>
      </c>
      <c r="P230" s="46">
        <v>0</v>
      </c>
      <c r="Q230" s="29">
        <f>+K230*P230</f>
        <v>0</v>
      </c>
    </row>
    <row r="231" spans="1:25" s="16" customFormat="1" x14ac:dyDescent="0.4">
      <c r="A231" s="40">
        <v>10161707</v>
      </c>
      <c r="B231" s="81" t="s">
        <v>368</v>
      </c>
      <c r="C231" s="40">
        <v>2086</v>
      </c>
      <c r="D231" s="26">
        <v>44845</v>
      </c>
      <c r="E231" s="26">
        <v>44845</v>
      </c>
      <c r="F231" s="27" t="s">
        <v>717</v>
      </c>
      <c r="G231" s="27" t="s">
        <v>719</v>
      </c>
      <c r="H231" s="25">
        <v>2308</v>
      </c>
      <c r="I231" s="28" t="s">
        <v>369</v>
      </c>
      <c r="J231" s="25" t="s">
        <v>84</v>
      </c>
      <c r="K231" s="29">
        <v>9558</v>
      </c>
      <c r="L231" s="38">
        <v>1</v>
      </c>
      <c r="M231" s="29">
        <f>+K231*L231</f>
        <v>9558</v>
      </c>
      <c r="N231" s="38">
        <v>1</v>
      </c>
      <c r="O231" s="29">
        <f>+K231*N231</f>
        <v>9558</v>
      </c>
      <c r="P231" s="30">
        <v>0</v>
      </c>
      <c r="Q231" s="29">
        <f>+K231*P231</f>
        <v>0</v>
      </c>
    </row>
    <row r="232" spans="1:25" s="68" customFormat="1" x14ac:dyDescent="0.4">
      <c r="A232" s="40">
        <v>26111504</v>
      </c>
      <c r="B232" s="40" t="s">
        <v>463</v>
      </c>
      <c r="C232" s="25">
        <v>2086</v>
      </c>
      <c r="D232" s="26">
        <v>44837</v>
      </c>
      <c r="E232" s="26">
        <v>44838</v>
      </c>
      <c r="F232" s="27" t="s">
        <v>520</v>
      </c>
      <c r="G232" s="27" t="s">
        <v>521</v>
      </c>
      <c r="H232" s="25">
        <v>2293</v>
      </c>
      <c r="I232" s="28" t="s">
        <v>537</v>
      </c>
      <c r="J232" s="25" t="s">
        <v>84</v>
      </c>
      <c r="K232" s="29">
        <v>944</v>
      </c>
      <c r="L232" s="38">
        <v>4</v>
      </c>
      <c r="M232" s="29">
        <f>+K232*L232</f>
        <v>3776</v>
      </c>
      <c r="N232" s="38">
        <v>4</v>
      </c>
      <c r="O232" s="29">
        <f>+K232*N232</f>
        <v>3776</v>
      </c>
      <c r="P232" s="30">
        <v>0</v>
      </c>
      <c r="Q232" s="29">
        <f>+K232*P232</f>
        <v>0</v>
      </c>
      <c r="R232" s="16"/>
      <c r="S232" s="16"/>
      <c r="T232" s="16"/>
      <c r="U232" s="16"/>
      <c r="V232" s="16"/>
      <c r="W232" s="16"/>
      <c r="X232" s="16"/>
      <c r="Y232" s="16"/>
    </row>
    <row r="233" spans="1:25" s="16" customFormat="1" x14ac:dyDescent="0.4">
      <c r="A233" s="40">
        <v>26101737</v>
      </c>
      <c r="B233" s="40" t="s">
        <v>463</v>
      </c>
      <c r="C233" s="25">
        <v>2086</v>
      </c>
      <c r="D233" s="26">
        <v>44837</v>
      </c>
      <c r="E233" s="26">
        <v>44838</v>
      </c>
      <c r="F233" s="27" t="s">
        <v>520</v>
      </c>
      <c r="G233" s="27" t="s">
        <v>521</v>
      </c>
      <c r="H233" s="25">
        <v>3356</v>
      </c>
      <c r="I233" s="28" t="s">
        <v>531</v>
      </c>
      <c r="J233" s="25" t="s">
        <v>84</v>
      </c>
      <c r="K233" s="29">
        <v>3540</v>
      </c>
      <c r="L233" s="38">
        <v>1</v>
      </c>
      <c r="M233" s="29">
        <f>+K233*L233</f>
        <v>3540</v>
      </c>
      <c r="N233" s="38">
        <v>1</v>
      </c>
      <c r="O233" s="29">
        <f>+K233*N233</f>
        <v>3540</v>
      </c>
      <c r="P233" s="30">
        <v>0</v>
      </c>
      <c r="Q233" s="29">
        <f>+K233*P233</f>
        <v>0</v>
      </c>
    </row>
    <row r="234" spans="1:25" s="16" customFormat="1" x14ac:dyDescent="0.4">
      <c r="A234" s="40">
        <v>26101737</v>
      </c>
      <c r="B234" s="40" t="s">
        <v>463</v>
      </c>
      <c r="C234" s="25">
        <v>2086</v>
      </c>
      <c r="D234" s="26">
        <v>44837</v>
      </c>
      <c r="E234" s="26">
        <v>44838</v>
      </c>
      <c r="F234" s="27" t="s">
        <v>520</v>
      </c>
      <c r="G234" s="27" t="s">
        <v>521</v>
      </c>
      <c r="H234" s="25">
        <v>3357</v>
      </c>
      <c r="I234" s="28" t="s">
        <v>532</v>
      </c>
      <c r="J234" s="25" t="s">
        <v>84</v>
      </c>
      <c r="K234" s="29">
        <v>1770</v>
      </c>
      <c r="L234" s="38">
        <v>1</v>
      </c>
      <c r="M234" s="29">
        <f>+K234*L234</f>
        <v>1770</v>
      </c>
      <c r="N234" s="38">
        <v>1</v>
      </c>
      <c r="O234" s="29">
        <f>+K234*N234</f>
        <v>1770</v>
      </c>
      <c r="P234" s="30">
        <v>0</v>
      </c>
      <c r="Q234" s="29">
        <f>+K234*P234</f>
        <v>0</v>
      </c>
    </row>
    <row r="235" spans="1:25" s="16" customFormat="1" x14ac:dyDescent="0.4">
      <c r="A235" s="25">
        <v>44121805</v>
      </c>
      <c r="B235" s="40" t="s">
        <v>350</v>
      </c>
      <c r="C235" s="25" t="s">
        <v>438</v>
      </c>
      <c r="D235" s="26">
        <v>44860</v>
      </c>
      <c r="E235" s="26">
        <v>44860</v>
      </c>
      <c r="F235" s="27" t="s">
        <v>486</v>
      </c>
      <c r="G235" s="27">
        <v>6963</v>
      </c>
      <c r="H235" s="25">
        <v>39</v>
      </c>
      <c r="I235" s="28" t="s">
        <v>92</v>
      </c>
      <c r="J235" s="25" t="s">
        <v>84</v>
      </c>
      <c r="K235" s="29">
        <v>47.2</v>
      </c>
      <c r="L235" s="38">
        <v>0</v>
      </c>
      <c r="M235" s="29">
        <f>+K235*L235</f>
        <v>0</v>
      </c>
      <c r="N235" s="38">
        <v>5</v>
      </c>
      <c r="O235" s="29">
        <f>+K235*N235</f>
        <v>236</v>
      </c>
      <c r="P235" s="30">
        <v>11</v>
      </c>
      <c r="Q235" s="29">
        <f>+K235*P235</f>
        <v>519.20000000000005</v>
      </c>
    </row>
    <row r="236" spans="1:25" s="16" customFormat="1" x14ac:dyDescent="0.4">
      <c r="A236" s="25">
        <v>44121805</v>
      </c>
      <c r="B236" s="40" t="s">
        <v>350</v>
      </c>
      <c r="C236" s="25" t="s">
        <v>438</v>
      </c>
      <c r="D236" s="26">
        <v>44860</v>
      </c>
      <c r="E236" s="26">
        <v>44860</v>
      </c>
      <c r="F236" s="27" t="s">
        <v>486</v>
      </c>
      <c r="G236" s="27">
        <v>6963</v>
      </c>
      <c r="H236" s="25">
        <v>39</v>
      </c>
      <c r="I236" s="28" t="s">
        <v>92</v>
      </c>
      <c r="J236" s="25" t="s">
        <v>84</v>
      </c>
      <c r="K236" s="29">
        <v>47.2</v>
      </c>
      <c r="L236" s="38">
        <v>0</v>
      </c>
      <c r="M236" s="29">
        <f>+K236*L236</f>
        <v>0</v>
      </c>
      <c r="N236" s="38">
        <v>6</v>
      </c>
      <c r="O236" s="29">
        <f>+K236*N236</f>
        <v>283.20000000000005</v>
      </c>
      <c r="P236" s="46">
        <v>0</v>
      </c>
      <c r="Q236" s="29">
        <f>+K236*P236</f>
        <v>0</v>
      </c>
    </row>
    <row r="237" spans="1:25" s="16" customFormat="1" x14ac:dyDescent="0.4">
      <c r="A237" s="25">
        <v>44121805</v>
      </c>
      <c r="B237" s="40" t="s">
        <v>350</v>
      </c>
      <c r="C237" s="25" t="s">
        <v>438</v>
      </c>
      <c r="D237" s="26">
        <v>44860</v>
      </c>
      <c r="E237" s="26">
        <v>44860</v>
      </c>
      <c r="F237" s="27" t="s">
        <v>486</v>
      </c>
      <c r="G237" s="27">
        <v>6963</v>
      </c>
      <c r="H237" s="25">
        <v>39</v>
      </c>
      <c r="I237" s="28" t="s">
        <v>92</v>
      </c>
      <c r="J237" s="25" t="s">
        <v>84</v>
      </c>
      <c r="K237" s="29">
        <v>47.2</v>
      </c>
      <c r="L237" s="38">
        <v>24</v>
      </c>
      <c r="M237" s="29">
        <f>+K237*L237</f>
        <v>1132.8000000000002</v>
      </c>
      <c r="N237" s="38">
        <v>2</v>
      </c>
      <c r="O237" s="29">
        <f>+K237*N237</f>
        <v>94.4</v>
      </c>
      <c r="P237" s="30">
        <v>0</v>
      </c>
      <c r="Q237" s="29">
        <f>+K237*P237</f>
        <v>0</v>
      </c>
    </row>
    <row r="238" spans="1:25" s="16" customFormat="1" x14ac:dyDescent="0.4">
      <c r="A238" s="25">
        <v>44121805</v>
      </c>
      <c r="B238" s="40" t="s">
        <v>350</v>
      </c>
      <c r="C238" s="25" t="s">
        <v>438</v>
      </c>
      <c r="D238" s="26">
        <v>44629</v>
      </c>
      <c r="E238" s="26">
        <v>44629</v>
      </c>
      <c r="F238" s="27" t="s">
        <v>410</v>
      </c>
      <c r="G238" s="27">
        <v>6303</v>
      </c>
      <c r="H238" s="25">
        <v>1140</v>
      </c>
      <c r="I238" s="28" t="s">
        <v>1</v>
      </c>
      <c r="J238" s="25" t="s">
        <v>84</v>
      </c>
      <c r="K238" s="29">
        <v>41.3</v>
      </c>
      <c r="L238" s="38">
        <v>0</v>
      </c>
      <c r="M238" s="29">
        <f>+K238*L238</f>
        <v>0</v>
      </c>
      <c r="N238" s="38">
        <v>7</v>
      </c>
      <c r="O238" s="29">
        <f>+K238*N238</f>
        <v>289.09999999999997</v>
      </c>
      <c r="P238" s="30">
        <v>42</v>
      </c>
      <c r="Q238" s="29">
        <f>+K238*P238</f>
        <v>1734.6</v>
      </c>
    </row>
    <row r="239" spans="1:25" s="16" customFormat="1" x14ac:dyDescent="0.4">
      <c r="A239" s="25">
        <v>44121805</v>
      </c>
      <c r="B239" s="40" t="s">
        <v>350</v>
      </c>
      <c r="C239" s="25" t="s">
        <v>438</v>
      </c>
      <c r="D239" s="26">
        <v>44629</v>
      </c>
      <c r="E239" s="26">
        <v>44629</v>
      </c>
      <c r="F239" s="27" t="s">
        <v>410</v>
      </c>
      <c r="G239" s="27">
        <v>6303</v>
      </c>
      <c r="H239" s="25">
        <v>1140</v>
      </c>
      <c r="I239" s="28" t="s">
        <v>1</v>
      </c>
      <c r="J239" s="25" t="s">
        <v>84</v>
      </c>
      <c r="K239" s="29">
        <v>41.3</v>
      </c>
      <c r="L239" s="38">
        <v>0</v>
      </c>
      <c r="M239" s="29">
        <f>+K239*L239</f>
        <v>0</v>
      </c>
      <c r="N239" s="38">
        <v>11</v>
      </c>
      <c r="O239" s="29">
        <f>+K239*N239</f>
        <v>454.29999999999995</v>
      </c>
      <c r="P239" s="46">
        <v>0</v>
      </c>
      <c r="Q239" s="29">
        <f>+K239*P239</f>
        <v>0</v>
      </c>
    </row>
    <row r="240" spans="1:25" s="16" customFormat="1" x14ac:dyDescent="0.4">
      <c r="A240" s="25">
        <v>44121805</v>
      </c>
      <c r="B240" s="40" t="s">
        <v>350</v>
      </c>
      <c r="C240" s="25" t="s">
        <v>438</v>
      </c>
      <c r="D240" s="26">
        <v>44629</v>
      </c>
      <c r="E240" s="26">
        <v>44629</v>
      </c>
      <c r="F240" s="27" t="s">
        <v>410</v>
      </c>
      <c r="G240" s="27">
        <v>6303</v>
      </c>
      <c r="H240" s="25">
        <v>1140</v>
      </c>
      <c r="I240" s="28" t="s">
        <v>1</v>
      </c>
      <c r="J240" s="25" t="s">
        <v>84</v>
      </c>
      <c r="K240" s="29">
        <v>41.3</v>
      </c>
      <c r="L240" s="38">
        <v>0</v>
      </c>
      <c r="M240" s="29">
        <f>+K240*L240</f>
        <v>0</v>
      </c>
      <c r="N240" s="38">
        <v>11</v>
      </c>
      <c r="O240" s="29">
        <f>+K240*N240</f>
        <v>454.29999999999995</v>
      </c>
      <c r="P240" s="30">
        <v>0</v>
      </c>
      <c r="Q240" s="29">
        <f>+K240*P240</f>
        <v>0</v>
      </c>
    </row>
    <row r="241" spans="1:17" s="16" customFormat="1" x14ac:dyDescent="0.4">
      <c r="A241" s="40">
        <v>40142320</v>
      </c>
      <c r="B241" s="25" t="s">
        <v>365</v>
      </c>
      <c r="C241" s="25">
        <v>2086</v>
      </c>
      <c r="D241" s="26">
        <v>44865</v>
      </c>
      <c r="E241" s="26">
        <v>44869</v>
      </c>
      <c r="F241" s="27" t="s">
        <v>542</v>
      </c>
      <c r="G241" s="27">
        <v>6000331656</v>
      </c>
      <c r="H241" s="25">
        <v>3344</v>
      </c>
      <c r="I241" s="28" t="s">
        <v>573</v>
      </c>
      <c r="J241" s="25" t="s">
        <v>84</v>
      </c>
      <c r="K241" s="29">
        <v>98</v>
      </c>
      <c r="L241" s="38">
        <v>0</v>
      </c>
      <c r="M241" s="29">
        <f>+K241*L241</f>
        <v>0</v>
      </c>
      <c r="N241" s="38">
        <v>0</v>
      </c>
      <c r="O241" s="29">
        <f>+K241*N241</f>
        <v>0</v>
      </c>
      <c r="P241" s="30">
        <v>5</v>
      </c>
      <c r="Q241" s="29">
        <f>+K241*P241</f>
        <v>490</v>
      </c>
    </row>
    <row r="242" spans="1:17" s="16" customFormat="1" x14ac:dyDescent="0.4">
      <c r="A242" s="40">
        <v>40142320</v>
      </c>
      <c r="B242" s="25" t="s">
        <v>365</v>
      </c>
      <c r="C242" s="25">
        <v>2086</v>
      </c>
      <c r="D242" s="26">
        <v>44865</v>
      </c>
      <c r="E242" s="26">
        <v>44869</v>
      </c>
      <c r="F242" s="27" t="s">
        <v>542</v>
      </c>
      <c r="G242" s="27">
        <v>6000331656</v>
      </c>
      <c r="H242" s="25">
        <v>3344</v>
      </c>
      <c r="I242" s="28" t="s">
        <v>573</v>
      </c>
      <c r="J242" s="25" t="s">
        <v>84</v>
      </c>
      <c r="K242" s="29">
        <v>98</v>
      </c>
      <c r="L242" s="38">
        <v>5</v>
      </c>
      <c r="M242" s="29">
        <f>+K242*L242</f>
        <v>490</v>
      </c>
      <c r="N242" s="38">
        <v>0</v>
      </c>
      <c r="O242" s="29">
        <f>+K242*N242</f>
        <v>0</v>
      </c>
      <c r="P242" s="46">
        <v>0</v>
      </c>
      <c r="Q242" s="29">
        <f>+K242*P242</f>
        <v>0</v>
      </c>
    </row>
    <row r="243" spans="1:17" s="16" customFormat="1" x14ac:dyDescent="0.4">
      <c r="A243" s="40">
        <v>40142320</v>
      </c>
      <c r="B243" s="25" t="s">
        <v>365</v>
      </c>
      <c r="C243" s="25">
        <v>2086</v>
      </c>
      <c r="D243" s="26">
        <v>44865</v>
      </c>
      <c r="E243" s="26">
        <v>44869</v>
      </c>
      <c r="F243" s="27" t="s">
        <v>542</v>
      </c>
      <c r="G243" s="27">
        <v>6000331656</v>
      </c>
      <c r="H243" s="25">
        <v>2958</v>
      </c>
      <c r="I243" s="28" t="s">
        <v>572</v>
      </c>
      <c r="J243" s="25" t="s">
        <v>84</v>
      </c>
      <c r="K243" s="29">
        <v>14.89</v>
      </c>
      <c r="L243" s="38">
        <v>0</v>
      </c>
      <c r="M243" s="29">
        <f>+K243*L243</f>
        <v>0</v>
      </c>
      <c r="N243" s="38">
        <v>1</v>
      </c>
      <c r="O243" s="29">
        <f>+K243*N243</f>
        <v>14.89</v>
      </c>
      <c r="P243" s="30">
        <v>0</v>
      </c>
      <c r="Q243" s="29">
        <f>+K243*P243</f>
        <v>0</v>
      </c>
    </row>
    <row r="244" spans="1:17" s="16" customFormat="1" x14ac:dyDescent="0.4">
      <c r="A244" s="40">
        <v>40142320</v>
      </c>
      <c r="B244" s="25" t="s">
        <v>365</v>
      </c>
      <c r="C244" s="25">
        <v>2086</v>
      </c>
      <c r="D244" s="26">
        <v>44865</v>
      </c>
      <c r="E244" s="26">
        <v>44869</v>
      </c>
      <c r="F244" s="27" t="s">
        <v>542</v>
      </c>
      <c r="G244" s="27">
        <v>6000331656</v>
      </c>
      <c r="H244" s="25">
        <v>2958</v>
      </c>
      <c r="I244" s="28" t="s">
        <v>572</v>
      </c>
      <c r="J244" s="25" t="s">
        <v>84</v>
      </c>
      <c r="K244" s="29">
        <v>15.5</v>
      </c>
      <c r="L244" s="38">
        <v>0</v>
      </c>
      <c r="M244" s="29">
        <f>+K244*L244</f>
        <v>0</v>
      </c>
      <c r="N244" s="38">
        <v>0</v>
      </c>
      <c r="O244" s="29">
        <f>+K244*N244</f>
        <v>0</v>
      </c>
      <c r="P244" s="30">
        <v>5</v>
      </c>
      <c r="Q244" s="29">
        <f>+K244*P244</f>
        <v>77.5</v>
      </c>
    </row>
    <row r="245" spans="1:17" s="16" customFormat="1" x14ac:dyDescent="0.4">
      <c r="A245" s="40">
        <v>40142320</v>
      </c>
      <c r="B245" s="25" t="s">
        <v>365</v>
      </c>
      <c r="C245" s="25">
        <v>2086</v>
      </c>
      <c r="D245" s="26">
        <v>44865</v>
      </c>
      <c r="E245" s="26">
        <v>44869</v>
      </c>
      <c r="F245" s="27" t="s">
        <v>542</v>
      </c>
      <c r="G245" s="27">
        <v>6000331656</v>
      </c>
      <c r="H245" s="25">
        <v>2958</v>
      </c>
      <c r="I245" s="28" t="s">
        <v>572</v>
      </c>
      <c r="J245" s="25" t="s">
        <v>84</v>
      </c>
      <c r="K245" s="29">
        <v>15.5</v>
      </c>
      <c r="L245" s="38">
        <v>5</v>
      </c>
      <c r="M245" s="29">
        <f>+K245*L245</f>
        <v>77.5</v>
      </c>
      <c r="N245" s="38">
        <v>0</v>
      </c>
      <c r="O245" s="29">
        <f>+K245*N245</f>
        <v>0</v>
      </c>
      <c r="P245" s="46">
        <v>0</v>
      </c>
      <c r="Q245" s="29">
        <f>+K245*P245</f>
        <v>0</v>
      </c>
    </row>
    <row r="246" spans="1:17" s="16" customFormat="1" x14ac:dyDescent="0.4">
      <c r="A246" s="25">
        <v>50201714</v>
      </c>
      <c r="B246" s="40" t="s">
        <v>348</v>
      </c>
      <c r="C246" s="40">
        <v>2086</v>
      </c>
      <c r="D246" s="26">
        <v>44844</v>
      </c>
      <c r="E246" s="26">
        <v>44844</v>
      </c>
      <c r="F246" s="27" t="s">
        <v>465</v>
      </c>
      <c r="G246" s="27">
        <v>10778</v>
      </c>
      <c r="H246" s="25">
        <v>1504</v>
      </c>
      <c r="I246" s="28" t="s">
        <v>169</v>
      </c>
      <c r="J246" s="25" t="s">
        <v>84</v>
      </c>
      <c r="K246" s="29">
        <v>572.29999999999995</v>
      </c>
      <c r="L246" s="38">
        <v>0</v>
      </c>
      <c r="M246" s="29">
        <f>+K246*L246</f>
        <v>0</v>
      </c>
      <c r="N246" s="38">
        <v>14</v>
      </c>
      <c r="O246" s="29">
        <f>+K246*N246</f>
        <v>8012.1999999999989</v>
      </c>
      <c r="P246" s="30">
        <v>45</v>
      </c>
      <c r="Q246" s="29">
        <f>+K246*P246</f>
        <v>25753.499999999996</v>
      </c>
    </row>
    <row r="247" spans="1:17" s="16" customFormat="1" x14ac:dyDescent="0.4">
      <c r="A247" s="25">
        <v>50201714</v>
      </c>
      <c r="B247" s="40" t="s">
        <v>348</v>
      </c>
      <c r="C247" s="40">
        <v>2086</v>
      </c>
      <c r="D247" s="26">
        <v>44844</v>
      </c>
      <c r="E247" s="26">
        <v>44844</v>
      </c>
      <c r="F247" s="27" t="s">
        <v>465</v>
      </c>
      <c r="G247" s="27">
        <v>10778</v>
      </c>
      <c r="H247" s="25">
        <v>1504</v>
      </c>
      <c r="I247" s="28" t="s">
        <v>169</v>
      </c>
      <c r="J247" s="25" t="s">
        <v>84</v>
      </c>
      <c r="K247" s="29">
        <v>572.29999999999995</v>
      </c>
      <c r="L247" s="38">
        <v>0</v>
      </c>
      <c r="M247" s="29">
        <f>+K247*L247</f>
        <v>0</v>
      </c>
      <c r="N247" s="38">
        <v>15</v>
      </c>
      <c r="O247" s="29">
        <f>+K247*N247</f>
        <v>8584.5</v>
      </c>
      <c r="P247" s="46">
        <v>0</v>
      </c>
      <c r="Q247" s="29">
        <f>+K247*P247</f>
        <v>0</v>
      </c>
    </row>
    <row r="248" spans="1:17" s="16" customFormat="1" x14ac:dyDescent="0.4">
      <c r="A248" s="25">
        <v>50201714</v>
      </c>
      <c r="B248" s="40" t="s">
        <v>348</v>
      </c>
      <c r="C248" s="40">
        <v>2086</v>
      </c>
      <c r="D248" s="26">
        <v>44844</v>
      </c>
      <c r="E248" s="26">
        <v>44844</v>
      </c>
      <c r="F248" s="27" t="s">
        <v>465</v>
      </c>
      <c r="G248" s="27">
        <v>10778</v>
      </c>
      <c r="H248" s="25">
        <v>1504</v>
      </c>
      <c r="I248" s="28" t="s">
        <v>169</v>
      </c>
      <c r="J248" s="25" t="s">
        <v>84</v>
      </c>
      <c r="K248" s="29">
        <v>572.29999999999995</v>
      </c>
      <c r="L248" s="38">
        <v>100</v>
      </c>
      <c r="M248" s="29">
        <f>+K248*L248</f>
        <v>57229.999999999993</v>
      </c>
      <c r="N248" s="38">
        <v>26</v>
      </c>
      <c r="O248" s="29">
        <f>+K248*N248</f>
        <v>14879.8</v>
      </c>
      <c r="P248" s="30">
        <v>0</v>
      </c>
      <c r="Q248" s="29">
        <f>+K248*P248</f>
        <v>0</v>
      </c>
    </row>
    <row r="249" spans="1:17" s="16" customFormat="1" x14ac:dyDescent="0.4">
      <c r="A249" s="25">
        <v>50201714</v>
      </c>
      <c r="B249" s="40" t="s">
        <v>348</v>
      </c>
      <c r="C249" s="40">
        <v>2086</v>
      </c>
      <c r="D249" s="26">
        <v>44844</v>
      </c>
      <c r="E249" s="26">
        <v>44844</v>
      </c>
      <c r="F249" s="27" t="s">
        <v>465</v>
      </c>
      <c r="G249" s="27">
        <v>10778</v>
      </c>
      <c r="H249" s="25">
        <v>1504</v>
      </c>
      <c r="I249" s="28" t="s">
        <v>169</v>
      </c>
      <c r="J249" s="25" t="s">
        <v>84</v>
      </c>
      <c r="K249" s="29">
        <v>416.68</v>
      </c>
      <c r="L249" s="38">
        <v>0</v>
      </c>
      <c r="M249" s="29">
        <f>+K249*L249</f>
        <v>0</v>
      </c>
      <c r="N249" s="38">
        <v>1</v>
      </c>
      <c r="O249" s="29">
        <f>+K249*N249</f>
        <v>416.68</v>
      </c>
      <c r="P249" s="30">
        <v>0</v>
      </c>
      <c r="Q249" s="29">
        <f>+K249*P249</f>
        <v>0</v>
      </c>
    </row>
    <row r="250" spans="1:17" s="16" customFormat="1" x14ac:dyDescent="0.4">
      <c r="A250" s="25">
        <v>47121804</v>
      </c>
      <c r="B250" s="25" t="s">
        <v>381</v>
      </c>
      <c r="C250" s="25" t="s">
        <v>438</v>
      </c>
      <c r="D250" s="26">
        <v>44847</v>
      </c>
      <c r="E250" s="26">
        <v>44847</v>
      </c>
      <c r="F250" s="27" t="s">
        <v>480</v>
      </c>
      <c r="G250" s="27">
        <v>1822</v>
      </c>
      <c r="H250" s="25">
        <v>83</v>
      </c>
      <c r="I250" s="28" t="s">
        <v>471</v>
      </c>
      <c r="J250" s="25" t="s">
        <v>84</v>
      </c>
      <c r="K250" s="29">
        <v>141.6</v>
      </c>
      <c r="L250" s="38">
        <v>0</v>
      </c>
      <c r="M250" s="29">
        <f>+K250*L250</f>
        <v>0</v>
      </c>
      <c r="N250" s="38">
        <v>0</v>
      </c>
      <c r="O250" s="29">
        <f>+K250*N250</f>
        <v>0</v>
      </c>
      <c r="P250" s="30">
        <v>6</v>
      </c>
      <c r="Q250" s="29">
        <f>+K250*P250</f>
        <v>849.59999999999991</v>
      </c>
    </row>
    <row r="251" spans="1:17" s="16" customFormat="1" x14ac:dyDescent="0.4">
      <c r="A251" s="25">
        <v>47121804</v>
      </c>
      <c r="B251" s="25" t="s">
        <v>381</v>
      </c>
      <c r="C251" s="25" t="s">
        <v>438</v>
      </c>
      <c r="D251" s="26">
        <v>44847</v>
      </c>
      <c r="E251" s="26">
        <v>44847</v>
      </c>
      <c r="F251" s="27" t="s">
        <v>480</v>
      </c>
      <c r="G251" s="27">
        <v>1822</v>
      </c>
      <c r="H251" s="25">
        <v>83</v>
      </c>
      <c r="I251" s="28" t="s">
        <v>471</v>
      </c>
      <c r="J251" s="25" t="s">
        <v>84</v>
      </c>
      <c r="K251" s="29">
        <v>141.6</v>
      </c>
      <c r="L251" s="38">
        <v>6</v>
      </c>
      <c r="M251" s="29">
        <f>+K251*L251</f>
        <v>849.59999999999991</v>
      </c>
      <c r="N251" s="38"/>
      <c r="O251" s="29">
        <f>+K251*N251</f>
        <v>0</v>
      </c>
      <c r="P251" s="30">
        <v>0</v>
      </c>
      <c r="Q251" s="29">
        <f>+K251*P251</f>
        <v>0</v>
      </c>
    </row>
    <row r="252" spans="1:17" s="16" customFormat="1" x14ac:dyDescent="0.4">
      <c r="A252" s="25">
        <v>47121804</v>
      </c>
      <c r="B252" s="25" t="s">
        <v>347</v>
      </c>
      <c r="C252" s="25" t="s">
        <v>438</v>
      </c>
      <c r="D252" s="26">
        <v>44371</v>
      </c>
      <c r="E252" s="26">
        <v>44372</v>
      </c>
      <c r="F252" s="27" t="s">
        <v>407</v>
      </c>
      <c r="G252" s="27">
        <v>5525</v>
      </c>
      <c r="H252" s="25">
        <v>863</v>
      </c>
      <c r="I252" s="28" t="s">
        <v>170</v>
      </c>
      <c r="J252" s="25" t="s">
        <v>84</v>
      </c>
      <c r="K252" s="29">
        <v>141.6</v>
      </c>
      <c r="L252" s="38">
        <v>0</v>
      </c>
      <c r="M252" s="29">
        <f>+K252*L252</f>
        <v>0</v>
      </c>
      <c r="N252" s="38">
        <v>1</v>
      </c>
      <c r="O252" s="29">
        <f>+K252*N252</f>
        <v>141.6</v>
      </c>
      <c r="P252" s="46">
        <v>0</v>
      </c>
      <c r="Q252" s="29">
        <f>+K252*P252</f>
        <v>0</v>
      </c>
    </row>
    <row r="253" spans="1:17" s="16" customFormat="1" x14ac:dyDescent="0.4">
      <c r="A253" s="25">
        <v>47121804</v>
      </c>
      <c r="B253" s="25" t="s">
        <v>347</v>
      </c>
      <c r="C253" s="25" t="s">
        <v>438</v>
      </c>
      <c r="D253" s="26">
        <v>44371</v>
      </c>
      <c r="E253" s="26">
        <v>44372</v>
      </c>
      <c r="F253" s="27" t="s">
        <v>407</v>
      </c>
      <c r="G253" s="27">
        <v>5525</v>
      </c>
      <c r="H253" s="25">
        <v>859</v>
      </c>
      <c r="I253" s="28" t="s">
        <v>141</v>
      </c>
      <c r="J253" s="25" t="s">
        <v>84</v>
      </c>
      <c r="K253" s="29">
        <v>2454.4</v>
      </c>
      <c r="L253" s="38">
        <v>0</v>
      </c>
      <c r="M253" s="29">
        <f>+K253*L253</f>
        <v>0</v>
      </c>
      <c r="N253" s="38">
        <v>0</v>
      </c>
      <c r="O253" s="29">
        <f>+K253*N253</f>
        <v>0</v>
      </c>
      <c r="P253" s="30">
        <v>1</v>
      </c>
      <c r="Q253" s="29">
        <f>+K253*P253</f>
        <v>2454.4</v>
      </c>
    </row>
    <row r="254" spans="1:17" s="16" customFormat="1" x14ac:dyDescent="0.4">
      <c r="A254" s="40">
        <v>52151704</v>
      </c>
      <c r="B254" s="40" t="s">
        <v>366</v>
      </c>
      <c r="C254" s="40" t="s">
        <v>438</v>
      </c>
      <c r="D254" s="26">
        <v>44852</v>
      </c>
      <c r="E254" s="26">
        <v>44852</v>
      </c>
      <c r="F254" s="27" t="s">
        <v>500</v>
      </c>
      <c r="G254" s="25">
        <v>7000313663</v>
      </c>
      <c r="H254" s="25">
        <v>3181</v>
      </c>
      <c r="I254" s="28" t="s">
        <v>493</v>
      </c>
      <c r="J254" s="25" t="s">
        <v>84</v>
      </c>
      <c r="K254" s="29">
        <v>80</v>
      </c>
      <c r="L254" s="38">
        <v>12</v>
      </c>
      <c r="M254" s="29">
        <f>+K254*L254</f>
        <v>960</v>
      </c>
      <c r="N254" s="38">
        <v>12</v>
      </c>
      <c r="O254" s="29">
        <f>+K254*N254</f>
        <v>960</v>
      </c>
      <c r="P254" s="30">
        <v>0</v>
      </c>
      <c r="Q254" s="29">
        <f>+K254*P254</f>
        <v>0</v>
      </c>
    </row>
    <row r="255" spans="1:17" s="16" customFormat="1" x14ac:dyDescent="0.4">
      <c r="A255" s="25">
        <v>14111509</v>
      </c>
      <c r="B255" s="25" t="s">
        <v>362</v>
      </c>
      <c r="C255" s="25" t="s">
        <v>438</v>
      </c>
      <c r="D255" s="26">
        <v>43990</v>
      </c>
      <c r="E255" s="26">
        <v>43990</v>
      </c>
      <c r="F255" s="27" t="s">
        <v>440</v>
      </c>
      <c r="G255" s="27" t="s">
        <v>441</v>
      </c>
      <c r="H255" s="25">
        <v>1541</v>
      </c>
      <c r="I255" s="28" t="s">
        <v>122</v>
      </c>
      <c r="J255" s="25" t="s">
        <v>84</v>
      </c>
      <c r="K255" s="29">
        <v>3.54</v>
      </c>
      <c r="L255" s="38">
        <v>0</v>
      </c>
      <c r="M255" s="29">
        <f>+K255*L255</f>
        <v>0</v>
      </c>
      <c r="N255" s="38">
        <v>0</v>
      </c>
      <c r="O255" s="29">
        <f>+K255*N255</f>
        <v>0</v>
      </c>
      <c r="P255" s="30">
        <v>2000</v>
      </c>
      <c r="Q255" s="29">
        <f>+K255*P255</f>
        <v>7080</v>
      </c>
    </row>
    <row r="256" spans="1:17" s="16" customFormat="1" x14ac:dyDescent="0.4">
      <c r="A256" s="25">
        <v>14111806</v>
      </c>
      <c r="B256" s="25" t="s">
        <v>592</v>
      </c>
      <c r="C256" s="25">
        <v>2086</v>
      </c>
      <c r="D256" s="26">
        <v>44874</v>
      </c>
      <c r="E256" s="26">
        <v>44874</v>
      </c>
      <c r="F256" s="27" t="s">
        <v>591</v>
      </c>
      <c r="G256" s="27">
        <v>1500000005</v>
      </c>
      <c r="H256" s="25">
        <v>3352</v>
      </c>
      <c r="I256" s="28" t="s">
        <v>593</v>
      </c>
      <c r="J256" s="25" t="s">
        <v>101</v>
      </c>
      <c r="K256" s="29">
        <v>4.72</v>
      </c>
      <c r="L256" s="38">
        <v>0</v>
      </c>
      <c r="M256" s="29">
        <f>+K256*L256</f>
        <v>0</v>
      </c>
      <c r="N256" s="38">
        <v>0</v>
      </c>
      <c r="O256" s="29">
        <f>+K256*N256</f>
        <v>0</v>
      </c>
      <c r="P256" s="30">
        <v>2000</v>
      </c>
      <c r="Q256" s="29">
        <f>+K256*P256</f>
        <v>9440</v>
      </c>
    </row>
    <row r="257" spans="1:17" s="16" customFormat="1" x14ac:dyDescent="0.4">
      <c r="A257" s="25">
        <v>14111806</v>
      </c>
      <c r="B257" s="25" t="s">
        <v>592</v>
      </c>
      <c r="C257" s="25">
        <v>2086</v>
      </c>
      <c r="D257" s="26">
        <v>44874</v>
      </c>
      <c r="E257" s="26">
        <v>44874</v>
      </c>
      <c r="F257" s="27" t="s">
        <v>591</v>
      </c>
      <c r="G257" s="27">
        <v>1500000005</v>
      </c>
      <c r="H257" s="25">
        <v>3352</v>
      </c>
      <c r="I257" s="28" t="s">
        <v>593</v>
      </c>
      <c r="J257" s="25" t="s">
        <v>101</v>
      </c>
      <c r="K257" s="29">
        <v>4.72</v>
      </c>
      <c r="L257" s="38">
        <v>2000</v>
      </c>
      <c r="M257" s="29">
        <f>+K257*L257</f>
        <v>9440</v>
      </c>
      <c r="N257" s="38">
        <v>0</v>
      </c>
      <c r="O257" s="29">
        <f>+K257*N257</f>
        <v>0</v>
      </c>
      <c r="P257" s="46">
        <v>0</v>
      </c>
      <c r="Q257" s="29">
        <f>+K257*P257</f>
        <v>0</v>
      </c>
    </row>
    <row r="258" spans="1:17" s="16" customFormat="1" x14ac:dyDescent="0.4">
      <c r="A258" s="25">
        <v>14111509</v>
      </c>
      <c r="B258" s="25" t="s">
        <v>362</v>
      </c>
      <c r="C258" s="25" t="s">
        <v>438</v>
      </c>
      <c r="D258" s="26">
        <v>44538</v>
      </c>
      <c r="E258" s="26">
        <v>44538</v>
      </c>
      <c r="F258" s="27" t="s">
        <v>387</v>
      </c>
      <c r="G258" s="27">
        <v>1500000220</v>
      </c>
      <c r="H258" s="25">
        <v>1183</v>
      </c>
      <c r="I258" s="28" t="s">
        <v>23</v>
      </c>
      <c r="J258" s="25" t="s">
        <v>84</v>
      </c>
      <c r="K258" s="29">
        <v>2.36</v>
      </c>
      <c r="L258" s="38">
        <v>0</v>
      </c>
      <c r="M258" s="29">
        <f>+K258*L258</f>
        <v>0</v>
      </c>
      <c r="N258" s="38">
        <v>0</v>
      </c>
      <c r="O258" s="29">
        <f>+K258*N258</f>
        <v>0</v>
      </c>
      <c r="P258" s="30">
        <v>11000</v>
      </c>
      <c r="Q258" s="29">
        <f>+K258*P258</f>
        <v>25960</v>
      </c>
    </row>
    <row r="259" spans="1:17" s="16" customFormat="1" x14ac:dyDescent="0.4">
      <c r="A259" s="25">
        <v>47131803</v>
      </c>
      <c r="B259" s="40" t="s">
        <v>347</v>
      </c>
      <c r="C259" s="40" t="s">
        <v>438</v>
      </c>
      <c r="D259" s="26">
        <v>44551</v>
      </c>
      <c r="E259" s="26">
        <v>44551</v>
      </c>
      <c r="F259" s="27" t="s">
        <v>402</v>
      </c>
      <c r="G259" s="27">
        <v>10138</v>
      </c>
      <c r="H259" s="25">
        <v>1303</v>
      </c>
      <c r="I259" s="28" t="s">
        <v>172</v>
      </c>
      <c r="J259" s="25" t="s">
        <v>84</v>
      </c>
      <c r="K259" s="29">
        <v>436.6</v>
      </c>
      <c r="L259" s="38">
        <v>0</v>
      </c>
      <c r="M259" s="29">
        <f>+K259*L259</f>
        <v>0</v>
      </c>
      <c r="N259" s="38">
        <v>20</v>
      </c>
      <c r="O259" s="29">
        <f>+K259*N259</f>
        <v>8732</v>
      </c>
      <c r="P259" s="30">
        <v>58</v>
      </c>
      <c r="Q259" s="29">
        <f>+K259*P259</f>
        <v>25322.800000000003</v>
      </c>
    </row>
    <row r="260" spans="1:17" s="16" customFormat="1" x14ac:dyDescent="0.4">
      <c r="A260" s="25">
        <v>47131803</v>
      </c>
      <c r="B260" s="40" t="s">
        <v>347</v>
      </c>
      <c r="C260" s="40" t="s">
        <v>438</v>
      </c>
      <c r="D260" s="26">
        <v>44551</v>
      </c>
      <c r="E260" s="26">
        <v>44551</v>
      </c>
      <c r="F260" s="27" t="s">
        <v>402</v>
      </c>
      <c r="G260" s="27">
        <v>10138</v>
      </c>
      <c r="H260" s="25">
        <v>1303</v>
      </c>
      <c r="I260" s="28" t="s">
        <v>172</v>
      </c>
      <c r="J260" s="25" t="s">
        <v>84</v>
      </c>
      <c r="K260" s="29">
        <v>436.6</v>
      </c>
      <c r="L260" s="38">
        <v>0</v>
      </c>
      <c r="M260" s="29">
        <f>+K260*L260</f>
        <v>0</v>
      </c>
      <c r="N260" s="38">
        <v>6</v>
      </c>
      <c r="O260" s="29">
        <f>+K260*N260</f>
        <v>2619.6000000000004</v>
      </c>
      <c r="P260" s="46">
        <v>0</v>
      </c>
      <c r="Q260" s="29">
        <f>+K260*P260</f>
        <v>0</v>
      </c>
    </row>
    <row r="261" spans="1:17" s="16" customFormat="1" x14ac:dyDescent="0.4">
      <c r="A261" s="25">
        <v>47131803</v>
      </c>
      <c r="B261" s="40" t="s">
        <v>347</v>
      </c>
      <c r="C261" s="40" t="s">
        <v>438</v>
      </c>
      <c r="D261" s="26">
        <v>44551</v>
      </c>
      <c r="E261" s="26">
        <v>44551</v>
      </c>
      <c r="F261" s="27" t="s">
        <v>402</v>
      </c>
      <c r="G261" s="27">
        <v>10138</v>
      </c>
      <c r="H261" s="25">
        <v>1303</v>
      </c>
      <c r="I261" s="28" t="s">
        <v>172</v>
      </c>
      <c r="J261" s="25" t="s">
        <v>84</v>
      </c>
      <c r="K261" s="29">
        <v>436.6</v>
      </c>
      <c r="L261" s="38">
        <v>0</v>
      </c>
      <c r="M261" s="29">
        <f>+K261*L261</f>
        <v>0</v>
      </c>
      <c r="N261" s="38">
        <v>14</v>
      </c>
      <c r="O261" s="29">
        <f>+K261*N261</f>
        <v>6112.4000000000005</v>
      </c>
      <c r="P261" s="30">
        <v>0</v>
      </c>
      <c r="Q261" s="29">
        <f>+K261*P261</f>
        <v>0</v>
      </c>
    </row>
    <row r="262" spans="1:17" s="16" customFormat="1" x14ac:dyDescent="0.4">
      <c r="A262" s="25">
        <v>47131803</v>
      </c>
      <c r="B262" s="40" t="s">
        <v>347</v>
      </c>
      <c r="C262" s="40" t="s">
        <v>438</v>
      </c>
      <c r="D262" s="26">
        <v>44852</v>
      </c>
      <c r="E262" s="26">
        <v>44852</v>
      </c>
      <c r="F262" s="27" t="s">
        <v>480</v>
      </c>
      <c r="G262" s="27">
        <v>1830</v>
      </c>
      <c r="H262" s="25">
        <v>108</v>
      </c>
      <c r="I262" s="28" t="s">
        <v>145</v>
      </c>
      <c r="J262" s="25" t="s">
        <v>114</v>
      </c>
      <c r="K262" s="29">
        <v>354</v>
      </c>
      <c r="L262" s="38">
        <v>0</v>
      </c>
      <c r="M262" s="29">
        <f>+K262*L262</f>
        <v>0</v>
      </c>
      <c r="N262" s="38">
        <v>15</v>
      </c>
      <c r="O262" s="29"/>
      <c r="P262" s="30">
        <v>40</v>
      </c>
      <c r="Q262" s="29">
        <f>+K262*P262</f>
        <v>14160</v>
      </c>
    </row>
    <row r="263" spans="1:17" s="16" customFormat="1" x14ac:dyDescent="0.4">
      <c r="A263" s="25">
        <v>47131803</v>
      </c>
      <c r="B263" s="40" t="s">
        <v>347</v>
      </c>
      <c r="C263" s="40" t="s">
        <v>438</v>
      </c>
      <c r="D263" s="26">
        <v>44739</v>
      </c>
      <c r="E263" s="26">
        <v>44741</v>
      </c>
      <c r="F263" s="27" t="s">
        <v>395</v>
      </c>
      <c r="G263" s="27">
        <v>6344</v>
      </c>
      <c r="H263" s="25">
        <v>108</v>
      </c>
      <c r="I263" s="28" t="s">
        <v>145</v>
      </c>
      <c r="J263" s="25" t="s">
        <v>114</v>
      </c>
      <c r="K263" s="29">
        <v>354</v>
      </c>
      <c r="L263" s="38">
        <v>0</v>
      </c>
      <c r="M263" s="29">
        <f>+K263*L263</f>
        <v>0</v>
      </c>
      <c r="N263" s="38">
        <v>7</v>
      </c>
      <c r="O263" s="29">
        <f>+K263*N263</f>
        <v>2478</v>
      </c>
      <c r="P263" s="46">
        <v>0</v>
      </c>
      <c r="Q263" s="29">
        <f>+K263*P263</f>
        <v>0</v>
      </c>
    </row>
    <row r="264" spans="1:17" s="16" customFormat="1" x14ac:dyDescent="0.4">
      <c r="A264" s="25">
        <v>47131803</v>
      </c>
      <c r="B264" s="40" t="s">
        <v>347</v>
      </c>
      <c r="C264" s="40" t="s">
        <v>438</v>
      </c>
      <c r="D264" s="26">
        <v>44852</v>
      </c>
      <c r="E264" s="26">
        <v>44852</v>
      </c>
      <c r="F264" s="27" t="s">
        <v>480</v>
      </c>
      <c r="G264" s="27">
        <v>1830</v>
      </c>
      <c r="H264" s="25">
        <v>108</v>
      </c>
      <c r="I264" s="28" t="s">
        <v>145</v>
      </c>
      <c r="J264" s="25" t="s">
        <v>114</v>
      </c>
      <c r="K264" s="29">
        <v>354</v>
      </c>
      <c r="L264" s="38">
        <v>0</v>
      </c>
      <c r="M264" s="29">
        <f>+K264*L264</f>
        <v>0</v>
      </c>
      <c r="N264" s="38">
        <v>5</v>
      </c>
      <c r="O264" s="29"/>
      <c r="P264" s="46">
        <v>0</v>
      </c>
      <c r="Q264" s="29">
        <f>+K264*P264</f>
        <v>0</v>
      </c>
    </row>
    <row r="265" spans="1:17" s="16" customFormat="1" x14ac:dyDescent="0.4">
      <c r="A265" s="25">
        <v>47131803</v>
      </c>
      <c r="B265" s="40" t="s">
        <v>347</v>
      </c>
      <c r="C265" s="40" t="s">
        <v>438</v>
      </c>
      <c r="D265" s="26">
        <v>44739</v>
      </c>
      <c r="E265" s="26">
        <v>44741</v>
      </c>
      <c r="F265" s="27" t="s">
        <v>395</v>
      </c>
      <c r="G265" s="27">
        <v>6344</v>
      </c>
      <c r="H265" s="25">
        <v>108</v>
      </c>
      <c r="I265" s="28" t="s">
        <v>145</v>
      </c>
      <c r="J265" s="25" t="s">
        <v>114</v>
      </c>
      <c r="K265" s="29">
        <v>354</v>
      </c>
      <c r="L265" s="38">
        <v>0</v>
      </c>
      <c r="M265" s="29">
        <f>+K265*L265</f>
        <v>0</v>
      </c>
      <c r="N265" s="38">
        <v>14</v>
      </c>
      <c r="O265" s="29">
        <f>+K265*N265</f>
        <v>4956</v>
      </c>
      <c r="P265" s="30">
        <v>0</v>
      </c>
      <c r="Q265" s="29">
        <f>+K265*P265</f>
        <v>0</v>
      </c>
    </row>
    <row r="266" spans="1:17" s="16" customFormat="1" x14ac:dyDescent="0.4">
      <c r="A266" s="25">
        <v>47131803</v>
      </c>
      <c r="B266" s="40" t="s">
        <v>347</v>
      </c>
      <c r="C266" s="40" t="s">
        <v>438</v>
      </c>
      <c r="D266" s="26">
        <v>44852</v>
      </c>
      <c r="E266" s="26">
        <v>44852</v>
      </c>
      <c r="F266" s="27" t="s">
        <v>480</v>
      </c>
      <c r="G266" s="27">
        <v>1830</v>
      </c>
      <c r="H266" s="25">
        <v>108</v>
      </c>
      <c r="I266" s="28" t="s">
        <v>145</v>
      </c>
      <c r="J266" s="25" t="s">
        <v>114</v>
      </c>
      <c r="K266" s="29">
        <v>354</v>
      </c>
      <c r="L266" s="38">
        <v>60</v>
      </c>
      <c r="M266" s="29">
        <f>+K266*L266</f>
        <v>21240</v>
      </c>
      <c r="N266" s="38"/>
      <c r="O266" s="29"/>
      <c r="P266" s="30">
        <v>0</v>
      </c>
      <c r="Q266" s="29">
        <f>+K266*P266</f>
        <v>0</v>
      </c>
    </row>
    <row r="267" spans="1:17" s="16" customFormat="1" x14ac:dyDescent="0.4">
      <c r="A267" s="25">
        <v>47131803</v>
      </c>
      <c r="B267" s="40" t="s">
        <v>347</v>
      </c>
      <c r="C267" s="40" t="s">
        <v>438</v>
      </c>
      <c r="D267" s="26">
        <v>44634</v>
      </c>
      <c r="E267" s="26">
        <v>44634</v>
      </c>
      <c r="F267" s="27" t="s">
        <v>399</v>
      </c>
      <c r="G267" s="27">
        <v>6312</v>
      </c>
      <c r="H267" s="25">
        <v>1542</v>
      </c>
      <c r="I267" s="28" t="s">
        <v>276</v>
      </c>
      <c r="J267" s="25" t="s">
        <v>84</v>
      </c>
      <c r="K267" s="29">
        <v>1416</v>
      </c>
      <c r="L267" s="38">
        <v>0</v>
      </c>
      <c r="M267" s="29">
        <f>+K267*L267</f>
        <v>0</v>
      </c>
      <c r="N267" s="38">
        <v>4</v>
      </c>
      <c r="O267" s="29">
        <f>+K267*N267</f>
        <v>5664</v>
      </c>
      <c r="P267" s="30">
        <v>4</v>
      </c>
      <c r="Q267" s="29">
        <f>+K267*P267</f>
        <v>5664</v>
      </c>
    </row>
    <row r="268" spans="1:17" s="16" customFormat="1" x14ac:dyDescent="0.4">
      <c r="A268" s="25">
        <v>47131805</v>
      </c>
      <c r="B268" s="40" t="s">
        <v>347</v>
      </c>
      <c r="C268" s="40" t="s">
        <v>438</v>
      </c>
      <c r="D268" s="26">
        <v>44847</v>
      </c>
      <c r="E268" s="26">
        <v>44847</v>
      </c>
      <c r="F268" s="27" t="s">
        <v>480</v>
      </c>
      <c r="G268" s="27">
        <v>1822</v>
      </c>
      <c r="H268" s="25">
        <v>3069</v>
      </c>
      <c r="I268" s="28" t="s">
        <v>275</v>
      </c>
      <c r="J268" s="25" t="s">
        <v>114</v>
      </c>
      <c r="K268" s="29">
        <v>236</v>
      </c>
      <c r="L268" s="38">
        <v>0</v>
      </c>
      <c r="M268" s="29">
        <f>+K268*L268</f>
        <v>0</v>
      </c>
      <c r="N268" s="38">
        <v>3</v>
      </c>
      <c r="O268" s="29">
        <f>+K268*N268</f>
        <v>708</v>
      </c>
      <c r="P268" s="30">
        <v>34</v>
      </c>
      <c r="Q268" s="29">
        <f>+K268*P268</f>
        <v>8024</v>
      </c>
    </row>
    <row r="269" spans="1:17" s="16" customFormat="1" x14ac:dyDescent="0.4">
      <c r="A269" s="25">
        <v>47131805</v>
      </c>
      <c r="B269" s="40" t="s">
        <v>347</v>
      </c>
      <c r="C269" s="40" t="s">
        <v>438</v>
      </c>
      <c r="D269" s="26">
        <v>44557</v>
      </c>
      <c r="E269" s="26">
        <v>44557</v>
      </c>
      <c r="F269" s="27" t="s">
        <v>402</v>
      </c>
      <c r="G269" s="27">
        <v>2373</v>
      </c>
      <c r="H269" s="25">
        <v>3069</v>
      </c>
      <c r="I269" s="28" t="s">
        <v>275</v>
      </c>
      <c r="J269" s="25" t="s">
        <v>114</v>
      </c>
      <c r="K269" s="29">
        <v>236</v>
      </c>
      <c r="L269" s="38">
        <v>0</v>
      </c>
      <c r="M269" s="29">
        <f>+K269*L269</f>
        <v>0</v>
      </c>
      <c r="N269" s="38">
        <v>1</v>
      </c>
      <c r="O269" s="29">
        <f>+K269*N269</f>
        <v>236</v>
      </c>
      <c r="P269" s="46">
        <v>0</v>
      </c>
      <c r="Q269" s="29">
        <f>+K269*P269</f>
        <v>0</v>
      </c>
    </row>
    <row r="270" spans="1:17" s="16" customFormat="1" x14ac:dyDescent="0.4">
      <c r="A270" s="25">
        <v>47131805</v>
      </c>
      <c r="B270" s="40" t="s">
        <v>347</v>
      </c>
      <c r="C270" s="40" t="s">
        <v>438</v>
      </c>
      <c r="D270" s="26">
        <v>44557</v>
      </c>
      <c r="E270" s="26">
        <v>44557</v>
      </c>
      <c r="F270" s="27" t="s">
        <v>402</v>
      </c>
      <c r="G270" s="27">
        <v>2373</v>
      </c>
      <c r="H270" s="25">
        <v>3069</v>
      </c>
      <c r="I270" s="28" t="s">
        <v>275</v>
      </c>
      <c r="J270" s="25" t="s">
        <v>114</v>
      </c>
      <c r="K270" s="29">
        <v>236</v>
      </c>
      <c r="L270" s="38">
        <v>0</v>
      </c>
      <c r="M270" s="29">
        <f>+K270*L270</f>
        <v>0</v>
      </c>
      <c r="N270" s="38">
        <v>3</v>
      </c>
      <c r="O270" s="29">
        <f>+K270*N270</f>
        <v>708</v>
      </c>
      <c r="P270" s="30">
        <v>0</v>
      </c>
      <c r="Q270" s="29">
        <f>+K270*P270</f>
        <v>0</v>
      </c>
    </row>
    <row r="271" spans="1:17" s="16" customFormat="1" x14ac:dyDescent="0.4">
      <c r="A271" s="25">
        <v>47131805</v>
      </c>
      <c r="B271" s="40" t="s">
        <v>347</v>
      </c>
      <c r="C271" s="40" t="s">
        <v>438</v>
      </c>
      <c r="D271" s="26">
        <v>44847</v>
      </c>
      <c r="E271" s="26">
        <v>44847</v>
      </c>
      <c r="F271" s="27" t="s">
        <v>480</v>
      </c>
      <c r="G271" s="27">
        <v>1822</v>
      </c>
      <c r="H271" s="25">
        <v>3069</v>
      </c>
      <c r="I271" s="28" t="s">
        <v>275</v>
      </c>
      <c r="J271" s="25" t="s">
        <v>114</v>
      </c>
      <c r="K271" s="29">
        <v>236</v>
      </c>
      <c r="L271" s="38">
        <v>36</v>
      </c>
      <c r="M271" s="29">
        <f>+K271*L271</f>
        <v>8496</v>
      </c>
      <c r="N271" s="38"/>
      <c r="O271" s="29"/>
      <c r="P271" s="30">
        <v>0</v>
      </c>
      <c r="Q271" s="29">
        <f>+K271*P271</f>
        <v>0</v>
      </c>
    </row>
    <row r="272" spans="1:17" s="16" customFormat="1" x14ac:dyDescent="0.4">
      <c r="A272" s="40">
        <v>47131816</v>
      </c>
      <c r="B272" s="40" t="s">
        <v>347</v>
      </c>
      <c r="C272" s="81" t="s">
        <v>438</v>
      </c>
      <c r="D272" s="26">
        <v>44847</v>
      </c>
      <c r="E272" s="26">
        <v>44847</v>
      </c>
      <c r="F272" s="27" t="s">
        <v>480</v>
      </c>
      <c r="G272" s="27">
        <v>1822</v>
      </c>
      <c r="H272" s="25">
        <v>3238</v>
      </c>
      <c r="I272" s="28" t="s">
        <v>308</v>
      </c>
      <c r="J272" s="25" t="s">
        <v>84</v>
      </c>
      <c r="K272" s="29">
        <v>60</v>
      </c>
      <c r="L272" s="38">
        <v>0</v>
      </c>
      <c r="M272" s="29">
        <f>+K272*L272</f>
        <v>0</v>
      </c>
      <c r="N272" s="38">
        <v>12</v>
      </c>
      <c r="O272" s="29">
        <f>+K272*N272</f>
        <v>720</v>
      </c>
      <c r="P272" s="30">
        <v>47</v>
      </c>
      <c r="Q272" s="29">
        <f>+K272*P272</f>
        <v>2820</v>
      </c>
    </row>
    <row r="273" spans="1:17" s="16" customFormat="1" x14ac:dyDescent="0.4">
      <c r="A273" s="40">
        <v>47131816</v>
      </c>
      <c r="B273" s="40" t="s">
        <v>347</v>
      </c>
      <c r="C273" s="40" t="s">
        <v>438</v>
      </c>
      <c r="D273" s="26">
        <v>44847</v>
      </c>
      <c r="E273" s="26">
        <v>44847</v>
      </c>
      <c r="F273" s="27" t="s">
        <v>480</v>
      </c>
      <c r="G273" s="27">
        <v>1822</v>
      </c>
      <c r="H273" s="25">
        <v>3238</v>
      </c>
      <c r="I273" s="28" t="s">
        <v>308</v>
      </c>
      <c r="J273" s="25" t="s">
        <v>84</v>
      </c>
      <c r="K273" s="29">
        <v>60</v>
      </c>
      <c r="L273" s="38">
        <v>0</v>
      </c>
      <c r="M273" s="29">
        <f>+K273*L273</f>
        <v>0</v>
      </c>
      <c r="N273" s="38">
        <v>22</v>
      </c>
      <c r="O273" s="29">
        <f>+K273*N273</f>
        <v>1320</v>
      </c>
      <c r="P273" s="46">
        <v>0</v>
      </c>
      <c r="Q273" s="29">
        <f>+K273*P273</f>
        <v>0</v>
      </c>
    </row>
    <row r="274" spans="1:17" s="16" customFormat="1" x14ac:dyDescent="0.4">
      <c r="A274" s="40">
        <v>47131816</v>
      </c>
      <c r="B274" s="40" t="s">
        <v>347</v>
      </c>
      <c r="C274" s="40" t="s">
        <v>438</v>
      </c>
      <c r="D274" s="26">
        <v>44739</v>
      </c>
      <c r="E274" s="26">
        <v>44741</v>
      </c>
      <c r="F274" s="27" t="s">
        <v>395</v>
      </c>
      <c r="G274" s="27">
        <v>10225</v>
      </c>
      <c r="H274" s="25">
        <v>3238</v>
      </c>
      <c r="I274" s="28" t="s">
        <v>308</v>
      </c>
      <c r="J274" s="25" t="s">
        <v>84</v>
      </c>
      <c r="K274" s="29">
        <v>54.008333</v>
      </c>
      <c r="L274" s="38">
        <v>0</v>
      </c>
      <c r="M274" s="29">
        <f>+K274*L274</f>
        <v>0</v>
      </c>
      <c r="N274" s="38">
        <v>6</v>
      </c>
      <c r="O274" s="29">
        <f>+K274*N274</f>
        <v>324.04999800000002</v>
      </c>
      <c r="P274" s="30">
        <v>0</v>
      </c>
      <c r="Q274" s="29">
        <f>+K274*P274</f>
        <v>0</v>
      </c>
    </row>
    <row r="275" spans="1:17" s="16" customFormat="1" x14ac:dyDescent="0.4">
      <c r="A275" s="40">
        <v>47131816</v>
      </c>
      <c r="B275" s="40" t="s">
        <v>347</v>
      </c>
      <c r="C275" s="40" t="s">
        <v>438</v>
      </c>
      <c r="D275" s="26">
        <v>44847</v>
      </c>
      <c r="E275" s="26">
        <v>44847</v>
      </c>
      <c r="F275" s="27" t="s">
        <v>480</v>
      </c>
      <c r="G275" s="27">
        <v>1822</v>
      </c>
      <c r="H275" s="25">
        <v>3238</v>
      </c>
      <c r="I275" s="28" t="s">
        <v>308</v>
      </c>
      <c r="J275" s="25" t="s">
        <v>84</v>
      </c>
      <c r="K275" s="29">
        <v>60.003</v>
      </c>
      <c r="L275" s="38">
        <v>100</v>
      </c>
      <c r="M275" s="29">
        <f>+K275*L275</f>
        <v>6000.3</v>
      </c>
      <c r="N275" s="38">
        <v>19</v>
      </c>
      <c r="O275" s="29"/>
      <c r="P275" s="30">
        <v>0</v>
      </c>
      <c r="Q275" s="29">
        <f>+K275*P275</f>
        <v>0</v>
      </c>
    </row>
    <row r="276" spans="1:17" s="16" customFormat="1" x14ac:dyDescent="0.4">
      <c r="A276" s="25">
        <v>12161902</v>
      </c>
      <c r="B276" s="25" t="s">
        <v>356</v>
      </c>
      <c r="C276" s="25" t="s">
        <v>438</v>
      </c>
      <c r="D276" s="26">
        <v>44847</v>
      </c>
      <c r="E276" s="26">
        <v>44847</v>
      </c>
      <c r="F276" s="27" t="s">
        <v>480</v>
      </c>
      <c r="G276" s="27">
        <v>1822</v>
      </c>
      <c r="H276" s="25">
        <v>102</v>
      </c>
      <c r="I276" s="28" t="s">
        <v>150</v>
      </c>
      <c r="J276" s="25" t="s">
        <v>113</v>
      </c>
      <c r="K276" s="29">
        <v>57.19</v>
      </c>
      <c r="L276" s="38">
        <v>0</v>
      </c>
      <c r="M276" s="29">
        <f>+K276*L276</f>
        <v>0</v>
      </c>
      <c r="N276" s="38">
        <v>10</v>
      </c>
      <c r="O276" s="29">
        <f>+K276*N276</f>
        <v>571.9</v>
      </c>
      <c r="P276" s="30">
        <v>49</v>
      </c>
      <c r="Q276" s="29">
        <f>+K276*P276</f>
        <v>2802.31</v>
      </c>
    </row>
    <row r="277" spans="1:17" s="16" customFormat="1" x14ac:dyDescent="0.4">
      <c r="A277" s="25">
        <v>12161902</v>
      </c>
      <c r="B277" s="25" t="s">
        <v>356</v>
      </c>
      <c r="C277" s="25" t="s">
        <v>438</v>
      </c>
      <c r="D277" s="26">
        <v>44847</v>
      </c>
      <c r="E277" s="26">
        <v>44847</v>
      </c>
      <c r="F277" s="27" t="s">
        <v>480</v>
      </c>
      <c r="G277" s="27">
        <v>1822</v>
      </c>
      <c r="H277" s="25">
        <v>102</v>
      </c>
      <c r="I277" s="28" t="s">
        <v>150</v>
      </c>
      <c r="J277" s="25" t="s">
        <v>113</v>
      </c>
      <c r="K277" s="29">
        <v>57.194600000000001</v>
      </c>
      <c r="L277" s="38">
        <v>0</v>
      </c>
      <c r="M277" s="29">
        <f>+K277*L277</f>
        <v>0</v>
      </c>
      <c r="N277" s="38">
        <v>13</v>
      </c>
      <c r="O277" s="29">
        <f>+K277*N277</f>
        <v>743.52980000000002</v>
      </c>
      <c r="P277" s="46">
        <v>0</v>
      </c>
      <c r="Q277" s="29">
        <f>+K277*P277</f>
        <v>0</v>
      </c>
    </row>
    <row r="278" spans="1:17" s="16" customFormat="1" x14ac:dyDescent="0.4">
      <c r="A278" s="25">
        <v>12161902</v>
      </c>
      <c r="B278" s="25" t="s">
        <v>356</v>
      </c>
      <c r="C278" s="25" t="s">
        <v>438</v>
      </c>
      <c r="D278" s="26">
        <v>44847</v>
      </c>
      <c r="E278" s="26">
        <v>44847</v>
      </c>
      <c r="F278" s="27" t="s">
        <v>480</v>
      </c>
      <c r="G278" s="27">
        <v>1822</v>
      </c>
      <c r="H278" s="25">
        <v>102</v>
      </c>
      <c r="I278" s="28" t="s">
        <v>150</v>
      </c>
      <c r="J278" s="25" t="s">
        <v>113</v>
      </c>
      <c r="K278" s="29">
        <v>57.194600000000001</v>
      </c>
      <c r="L278" s="38">
        <v>100</v>
      </c>
      <c r="M278" s="29">
        <f>+K278*L278</f>
        <v>5719.46</v>
      </c>
      <c r="N278" s="38">
        <v>1</v>
      </c>
      <c r="O278" s="29">
        <f>+K278*N278</f>
        <v>57.194600000000001</v>
      </c>
      <c r="P278" s="30">
        <v>0</v>
      </c>
      <c r="Q278" s="29">
        <f>+K278*P278</f>
        <v>0</v>
      </c>
    </row>
    <row r="279" spans="1:17" s="16" customFormat="1" x14ac:dyDescent="0.4">
      <c r="A279" s="25">
        <v>43201803</v>
      </c>
      <c r="B279" s="40" t="s">
        <v>350</v>
      </c>
      <c r="C279" s="25" t="s">
        <v>438</v>
      </c>
      <c r="D279" s="26">
        <v>44909</v>
      </c>
      <c r="E279" s="26">
        <v>44909</v>
      </c>
      <c r="F279" s="27" t="s">
        <v>648</v>
      </c>
      <c r="G279" s="27">
        <v>115347</v>
      </c>
      <c r="H279" s="25">
        <v>2576</v>
      </c>
      <c r="I279" s="28" t="s">
        <v>649</v>
      </c>
      <c r="J279" s="25" t="s">
        <v>84</v>
      </c>
      <c r="K279" s="29">
        <v>2124</v>
      </c>
      <c r="L279" s="38">
        <v>10</v>
      </c>
      <c r="M279" s="29">
        <f>+K279*L279</f>
        <v>21240</v>
      </c>
      <c r="N279" s="38">
        <v>10</v>
      </c>
      <c r="O279" s="29">
        <f>+K279*N279</f>
        <v>21240</v>
      </c>
      <c r="P279" s="30">
        <v>0</v>
      </c>
      <c r="Q279" s="29">
        <f>+K279*P279</f>
        <v>0</v>
      </c>
    </row>
    <row r="280" spans="1:17" s="16" customFormat="1" x14ac:dyDescent="0.4">
      <c r="A280" s="25">
        <v>43201803</v>
      </c>
      <c r="B280" s="40" t="s">
        <v>350</v>
      </c>
      <c r="C280" s="25" t="s">
        <v>438</v>
      </c>
      <c r="D280" s="26">
        <v>44909</v>
      </c>
      <c r="E280" s="26">
        <v>44909</v>
      </c>
      <c r="F280" s="27" t="s">
        <v>648</v>
      </c>
      <c r="G280" s="27">
        <v>115347</v>
      </c>
      <c r="H280" s="25">
        <v>3060</v>
      </c>
      <c r="I280" s="28" t="s">
        <v>650</v>
      </c>
      <c r="J280" s="25" t="s">
        <v>84</v>
      </c>
      <c r="K280" s="29">
        <v>3068</v>
      </c>
      <c r="L280" s="38">
        <v>10</v>
      </c>
      <c r="M280" s="29">
        <f>+K280*L280</f>
        <v>30680</v>
      </c>
      <c r="N280" s="38">
        <v>10</v>
      </c>
      <c r="O280" s="29">
        <f>+K280*N280</f>
        <v>30680</v>
      </c>
      <c r="P280" s="30">
        <v>0</v>
      </c>
      <c r="Q280" s="29">
        <f>+K280*P280</f>
        <v>0</v>
      </c>
    </row>
    <row r="281" spans="1:17" s="16" customFormat="1" x14ac:dyDescent="0.4">
      <c r="A281" s="25">
        <v>31191506</v>
      </c>
      <c r="B281" s="25" t="s">
        <v>358</v>
      </c>
      <c r="C281" s="25">
        <v>2086</v>
      </c>
      <c r="D281" s="26">
        <v>44722</v>
      </c>
      <c r="E281" s="26">
        <v>44725</v>
      </c>
      <c r="F281" s="27" t="s">
        <v>397</v>
      </c>
      <c r="G281" s="27">
        <v>729644</v>
      </c>
      <c r="H281" s="25">
        <v>1510</v>
      </c>
      <c r="I281" s="28" t="s">
        <v>284</v>
      </c>
      <c r="J281" s="25" t="s">
        <v>84</v>
      </c>
      <c r="K281" s="29">
        <v>117</v>
      </c>
      <c r="L281" s="38">
        <v>0</v>
      </c>
      <c r="M281" s="29">
        <f>+K281*L281</f>
        <v>0</v>
      </c>
      <c r="N281" s="38">
        <v>0</v>
      </c>
      <c r="O281" s="29">
        <f>+K281*N281</f>
        <v>0</v>
      </c>
      <c r="P281" s="30">
        <v>5</v>
      </c>
      <c r="Q281" s="29">
        <f>+K281*P281</f>
        <v>585</v>
      </c>
    </row>
    <row r="282" spans="1:17" s="16" customFormat="1" x14ac:dyDescent="0.4">
      <c r="A282" s="25">
        <v>31191506</v>
      </c>
      <c r="B282" s="25" t="s">
        <v>358</v>
      </c>
      <c r="C282" s="25">
        <v>2086</v>
      </c>
      <c r="D282" s="26">
        <v>44722</v>
      </c>
      <c r="E282" s="26">
        <v>44725</v>
      </c>
      <c r="F282" s="27" t="s">
        <v>397</v>
      </c>
      <c r="G282" s="27">
        <v>729644</v>
      </c>
      <c r="H282" s="25">
        <v>1510</v>
      </c>
      <c r="I282" s="28" t="s">
        <v>284</v>
      </c>
      <c r="J282" s="25" t="s">
        <v>84</v>
      </c>
      <c r="K282" s="29">
        <v>117</v>
      </c>
      <c r="L282" s="38">
        <v>0</v>
      </c>
      <c r="M282" s="29">
        <f>+K282*L282</f>
        <v>0</v>
      </c>
      <c r="N282" s="38">
        <v>1</v>
      </c>
      <c r="O282" s="29">
        <f>+K282*N282</f>
        <v>117</v>
      </c>
      <c r="P282" s="30">
        <v>0</v>
      </c>
      <c r="Q282" s="29">
        <f>+K282*P282</f>
        <v>0</v>
      </c>
    </row>
    <row r="283" spans="1:17" s="16" customFormat="1" x14ac:dyDescent="0.4">
      <c r="A283" s="25">
        <v>31191506</v>
      </c>
      <c r="B283" s="25" t="s">
        <v>358</v>
      </c>
      <c r="C283" s="25">
        <v>2086</v>
      </c>
      <c r="D283" s="26">
        <v>44722</v>
      </c>
      <c r="E283" s="26">
        <v>44725</v>
      </c>
      <c r="F283" s="27" t="s">
        <v>397</v>
      </c>
      <c r="G283" s="27">
        <v>729644</v>
      </c>
      <c r="H283" s="25">
        <v>1511</v>
      </c>
      <c r="I283" s="28" t="s">
        <v>285</v>
      </c>
      <c r="J283" s="25" t="s">
        <v>84</v>
      </c>
      <c r="K283" s="29">
        <v>116.01</v>
      </c>
      <c r="L283" s="38">
        <v>0</v>
      </c>
      <c r="M283" s="29">
        <f>+K283*L283</f>
        <v>0</v>
      </c>
      <c r="N283" s="38">
        <v>0</v>
      </c>
      <c r="O283" s="29">
        <f>+K283*N283</f>
        <v>0</v>
      </c>
      <c r="P283" s="30">
        <v>4</v>
      </c>
      <c r="Q283" s="29">
        <f>+K283*P283</f>
        <v>464.04</v>
      </c>
    </row>
    <row r="284" spans="1:17" s="16" customFormat="1" x14ac:dyDescent="0.4">
      <c r="A284" s="25">
        <v>31191506</v>
      </c>
      <c r="B284" s="25" t="s">
        <v>358</v>
      </c>
      <c r="C284" s="25">
        <v>2086</v>
      </c>
      <c r="D284" s="26">
        <v>44722</v>
      </c>
      <c r="E284" s="26">
        <v>44725</v>
      </c>
      <c r="F284" s="27" t="s">
        <v>397</v>
      </c>
      <c r="G284" s="27">
        <v>729644</v>
      </c>
      <c r="H284" s="25">
        <v>1511</v>
      </c>
      <c r="I284" s="87" t="s">
        <v>285</v>
      </c>
      <c r="J284" s="25" t="s">
        <v>84</v>
      </c>
      <c r="K284" s="29">
        <v>116.01</v>
      </c>
      <c r="L284" s="38">
        <v>0</v>
      </c>
      <c r="M284" s="29">
        <f>+K284*L284</f>
        <v>0</v>
      </c>
      <c r="N284" s="38">
        <v>1</v>
      </c>
      <c r="O284" s="29">
        <f>+K284*N284</f>
        <v>116.01</v>
      </c>
      <c r="P284" s="30">
        <v>0</v>
      </c>
      <c r="Q284" s="29">
        <f>+K284*P284</f>
        <v>0</v>
      </c>
    </row>
    <row r="285" spans="1:17" s="16" customFormat="1" x14ac:dyDescent="0.4">
      <c r="A285" s="25">
        <v>47131704</v>
      </c>
      <c r="B285" s="25" t="s">
        <v>347</v>
      </c>
      <c r="C285" s="25" t="s">
        <v>438</v>
      </c>
      <c r="D285" s="26">
        <v>44426</v>
      </c>
      <c r="E285" s="26">
        <v>44432</v>
      </c>
      <c r="F285" s="27" t="s">
        <v>408</v>
      </c>
      <c r="G285" s="27">
        <v>5700</v>
      </c>
      <c r="H285" s="25">
        <v>1002</v>
      </c>
      <c r="I285" s="28" t="s">
        <v>137</v>
      </c>
      <c r="J285" s="25" t="s">
        <v>84</v>
      </c>
      <c r="K285" s="29">
        <v>536.9</v>
      </c>
      <c r="L285" s="38">
        <v>0</v>
      </c>
      <c r="M285" s="29">
        <f>+K285*L285</f>
        <v>0</v>
      </c>
      <c r="N285" s="38">
        <v>0</v>
      </c>
      <c r="O285" s="29">
        <f>+K285*N285</f>
        <v>0</v>
      </c>
      <c r="P285" s="30">
        <v>7</v>
      </c>
      <c r="Q285" s="29">
        <f>+K285*P285</f>
        <v>3758.2999999999997</v>
      </c>
    </row>
    <row r="286" spans="1:17" s="16" customFormat="1" x14ac:dyDescent="0.4">
      <c r="A286" s="25">
        <v>47131704</v>
      </c>
      <c r="B286" s="25" t="s">
        <v>347</v>
      </c>
      <c r="C286" s="25" t="s">
        <v>438</v>
      </c>
      <c r="D286" s="26">
        <v>44739</v>
      </c>
      <c r="E286" s="26">
        <v>44741</v>
      </c>
      <c r="F286" s="27" t="s">
        <v>395</v>
      </c>
      <c r="G286" s="27" t="s">
        <v>109</v>
      </c>
      <c r="H286" s="25">
        <v>667</v>
      </c>
      <c r="I286" s="28" t="s">
        <v>28</v>
      </c>
      <c r="J286" s="25" t="s">
        <v>84</v>
      </c>
      <c r="K286" s="29">
        <v>1062</v>
      </c>
      <c r="L286" s="38">
        <v>0</v>
      </c>
      <c r="M286" s="29">
        <f>+K286*L286</f>
        <v>0</v>
      </c>
      <c r="N286" s="38">
        <v>5</v>
      </c>
      <c r="O286" s="29">
        <f>+K286*N286</f>
        <v>5310</v>
      </c>
      <c r="P286" s="30">
        <v>1</v>
      </c>
      <c r="Q286" s="29">
        <f>+K286*P286</f>
        <v>1062</v>
      </c>
    </row>
    <row r="287" spans="1:17" s="16" customFormat="1" x14ac:dyDescent="0.4">
      <c r="A287" s="25">
        <v>47131704</v>
      </c>
      <c r="B287" s="25" t="s">
        <v>347</v>
      </c>
      <c r="C287" s="25" t="s">
        <v>438</v>
      </c>
      <c r="D287" s="26">
        <v>44371</v>
      </c>
      <c r="E287" s="26">
        <v>44372</v>
      </c>
      <c r="F287" s="27" t="s">
        <v>407</v>
      </c>
      <c r="G287" s="27">
        <v>5525</v>
      </c>
      <c r="H287" s="25">
        <v>870</v>
      </c>
      <c r="I287" s="28" t="s">
        <v>103</v>
      </c>
      <c r="J287" s="25" t="s">
        <v>84</v>
      </c>
      <c r="K287" s="29">
        <v>595.9</v>
      </c>
      <c r="L287" s="38">
        <v>0</v>
      </c>
      <c r="M287" s="29">
        <f>+K287*L287</f>
        <v>0</v>
      </c>
      <c r="N287" s="38">
        <v>1</v>
      </c>
      <c r="O287" s="29">
        <f>+K287*N287</f>
        <v>595.9</v>
      </c>
      <c r="P287" s="30">
        <v>1</v>
      </c>
      <c r="Q287" s="29">
        <f>+K287*P287</f>
        <v>595.9</v>
      </c>
    </row>
    <row r="288" spans="1:17" s="16" customFormat="1" x14ac:dyDescent="0.4">
      <c r="A288" s="25">
        <v>47131704</v>
      </c>
      <c r="B288" s="25" t="s">
        <v>347</v>
      </c>
      <c r="C288" s="25" t="s">
        <v>438</v>
      </c>
      <c r="D288" s="26">
        <v>44371</v>
      </c>
      <c r="E288" s="26">
        <v>44372</v>
      </c>
      <c r="F288" s="27" t="s">
        <v>407</v>
      </c>
      <c r="G288" s="27">
        <v>5525</v>
      </c>
      <c r="H288" s="25">
        <v>870</v>
      </c>
      <c r="I288" s="28" t="s">
        <v>103</v>
      </c>
      <c r="J288" s="25" t="s">
        <v>84</v>
      </c>
      <c r="K288" s="29">
        <v>595.9</v>
      </c>
      <c r="L288" s="38">
        <v>0</v>
      </c>
      <c r="M288" s="29">
        <f>+K288*L288</f>
        <v>0</v>
      </c>
      <c r="N288" s="38">
        <v>3</v>
      </c>
      <c r="O288" s="29">
        <f>+K288*N288</f>
        <v>1787.6999999999998</v>
      </c>
      <c r="P288" s="46">
        <v>0</v>
      </c>
      <c r="Q288" s="29">
        <f>+K288*P288</f>
        <v>0</v>
      </c>
    </row>
    <row r="289" spans="1:17" s="16" customFormat="1" x14ac:dyDescent="0.4">
      <c r="A289" s="25">
        <v>48101712</v>
      </c>
      <c r="B289" s="40" t="s">
        <v>355</v>
      </c>
      <c r="C289" s="25">
        <v>2086</v>
      </c>
      <c r="D289" s="26">
        <v>44904</v>
      </c>
      <c r="E289" s="26">
        <v>44904</v>
      </c>
      <c r="F289" s="27" t="s">
        <v>653</v>
      </c>
      <c r="G289" s="27">
        <v>10516</v>
      </c>
      <c r="H289" s="25">
        <v>3369</v>
      </c>
      <c r="I289" s="28" t="s">
        <v>670</v>
      </c>
      <c r="J289" s="25" t="s">
        <v>84</v>
      </c>
      <c r="K289" s="29">
        <v>1598.99</v>
      </c>
      <c r="L289" s="38">
        <v>2</v>
      </c>
      <c r="M289" s="29">
        <f>+K289*L289</f>
        <v>3197.98</v>
      </c>
      <c r="N289" s="38">
        <v>2</v>
      </c>
      <c r="O289" s="29">
        <f>+K289*N289</f>
        <v>3197.98</v>
      </c>
      <c r="P289" s="30">
        <v>0</v>
      </c>
      <c r="Q289" s="29">
        <f>+K289*P289</f>
        <v>0</v>
      </c>
    </row>
    <row r="290" spans="1:17" s="16" customFormat="1" x14ac:dyDescent="0.4">
      <c r="A290" s="25">
        <v>44121635</v>
      </c>
      <c r="B290" s="25" t="s">
        <v>350</v>
      </c>
      <c r="C290" s="25" t="s">
        <v>438</v>
      </c>
      <c r="D290" s="26">
        <v>44629</v>
      </c>
      <c r="E290" s="26">
        <v>44629</v>
      </c>
      <c r="F290" s="27" t="s">
        <v>410</v>
      </c>
      <c r="G290" s="27">
        <v>6303</v>
      </c>
      <c r="H290" s="25">
        <v>1350</v>
      </c>
      <c r="I290" s="28" t="s">
        <v>35</v>
      </c>
      <c r="J290" s="25" t="s">
        <v>84</v>
      </c>
      <c r="K290" s="29">
        <v>312.7</v>
      </c>
      <c r="L290" s="38">
        <v>0</v>
      </c>
      <c r="M290" s="29">
        <f>+K290*L290</f>
        <v>0</v>
      </c>
      <c r="N290" s="38">
        <v>2</v>
      </c>
      <c r="O290" s="29">
        <f>+K290*N290</f>
        <v>625.4</v>
      </c>
      <c r="P290" s="30">
        <v>3</v>
      </c>
      <c r="Q290" s="29">
        <f>+K290*P290</f>
        <v>938.09999999999991</v>
      </c>
    </row>
    <row r="291" spans="1:17" s="16" customFormat="1" x14ac:dyDescent="0.4">
      <c r="A291" s="25">
        <v>44121635</v>
      </c>
      <c r="B291" s="25" t="s">
        <v>350</v>
      </c>
      <c r="C291" s="25" t="s">
        <v>438</v>
      </c>
      <c r="D291" s="26">
        <v>44629</v>
      </c>
      <c r="E291" s="26">
        <v>44629</v>
      </c>
      <c r="F291" s="27" t="s">
        <v>410</v>
      </c>
      <c r="G291" s="27">
        <v>6303</v>
      </c>
      <c r="H291" s="25">
        <v>1350</v>
      </c>
      <c r="I291" s="28" t="s">
        <v>35</v>
      </c>
      <c r="J291" s="25" t="s">
        <v>84</v>
      </c>
      <c r="K291" s="29">
        <v>312.7</v>
      </c>
      <c r="L291" s="38">
        <v>0</v>
      </c>
      <c r="M291" s="29">
        <f>+K291*L291</f>
        <v>0</v>
      </c>
      <c r="N291" s="38">
        <v>5</v>
      </c>
      <c r="O291" s="29">
        <f>+K291*N291</f>
        <v>1563.5</v>
      </c>
      <c r="P291" s="46">
        <v>0</v>
      </c>
      <c r="Q291" s="29">
        <f>+K291*P291</f>
        <v>0</v>
      </c>
    </row>
    <row r="292" spans="1:17" s="16" customFormat="1" x14ac:dyDescent="0.4">
      <c r="A292" s="25">
        <v>44121635</v>
      </c>
      <c r="B292" s="25" t="s">
        <v>350</v>
      </c>
      <c r="C292" s="25" t="s">
        <v>438</v>
      </c>
      <c r="D292" s="26">
        <v>44629</v>
      </c>
      <c r="E292" s="26">
        <v>44629</v>
      </c>
      <c r="F292" s="27" t="s">
        <v>410</v>
      </c>
      <c r="G292" s="27">
        <v>6303</v>
      </c>
      <c r="H292" s="25">
        <v>1350</v>
      </c>
      <c r="I292" s="28" t="s">
        <v>35</v>
      </c>
      <c r="J292" s="25" t="s">
        <v>84</v>
      </c>
      <c r="K292" s="29">
        <v>312.7</v>
      </c>
      <c r="L292" s="38">
        <v>0</v>
      </c>
      <c r="M292" s="29">
        <f>+K292*L292</f>
        <v>0</v>
      </c>
      <c r="N292" s="38">
        <v>4</v>
      </c>
      <c r="O292" s="29">
        <f>+K292*N292</f>
        <v>1250.8</v>
      </c>
      <c r="P292" s="30">
        <v>0</v>
      </c>
      <c r="Q292" s="29">
        <f>+K292*P292</f>
        <v>0</v>
      </c>
    </row>
    <row r="293" spans="1:17" s="16" customFormat="1" x14ac:dyDescent="0.4">
      <c r="A293" s="25">
        <v>43201810</v>
      </c>
      <c r="B293" s="25" t="s">
        <v>350</v>
      </c>
      <c r="C293" s="25">
        <v>2086</v>
      </c>
      <c r="D293" s="26">
        <v>44039</v>
      </c>
      <c r="E293" s="26">
        <v>44041</v>
      </c>
      <c r="F293" s="27" t="s">
        <v>436</v>
      </c>
      <c r="G293" s="27">
        <v>4410</v>
      </c>
      <c r="H293" s="25">
        <v>155</v>
      </c>
      <c r="I293" s="28" t="s">
        <v>123</v>
      </c>
      <c r="J293" s="25" t="s">
        <v>84</v>
      </c>
      <c r="K293" s="29">
        <v>54.04</v>
      </c>
      <c r="L293" s="38">
        <v>0</v>
      </c>
      <c r="M293" s="29">
        <f>+K293*L293</f>
        <v>0</v>
      </c>
      <c r="N293" s="38">
        <v>0</v>
      </c>
      <c r="O293" s="29">
        <f>+K293*N293</f>
        <v>0</v>
      </c>
      <c r="P293" s="30">
        <v>17</v>
      </c>
      <c r="Q293" s="29">
        <f>+K293*P293</f>
        <v>918.68</v>
      </c>
    </row>
    <row r="294" spans="1:17" s="16" customFormat="1" x14ac:dyDescent="0.4">
      <c r="A294" s="25">
        <v>31201610</v>
      </c>
      <c r="B294" s="25" t="s">
        <v>350</v>
      </c>
      <c r="C294" s="40">
        <v>2086</v>
      </c>
      <c r="D294" s="26">
        <v>44739</v>
      </c>
      <c r="E294" s="26">
        <v>44739</v>
      </c>
      <c r="F294" s="27" t="s">
        <v>394</v>
      </c>
      <c r="G294" s="27">
        <v>6623</v>
      </c>
      <c r="H294" s="25">
        <v>525</v>
      </c>
      <c r="I294" s="28" t="s">
        <v>263</v>
      </c>
      <c r="J294" s="25" t="s">
        <v>84</v>
      </c>
      <c r="K294" s="29">
        <v>141.6</v>
      </c>
      <c r="L294" s="38">
        <v>0</v>
      </c>
      <c r="M294" s="29">
        <f>+K294*L294</f>
        <v>0</v>
      </c>
      <c r="N294" s="38">
        <v>0</v>
      </c>
      <c r="O294" s="29">
        <f>+K294*N294</f>
        <v>0</v>
      </c>
      <c r="P294" s="30">
        <v>8</v>
      </c>
      <c r="Q294" s="29">
        <f>+K294*P294</f>
        <v>1132.8</v>
      </c>
    </row>
    <row r="295" spans="1:17" s="16" customFormat="1" x14ac:dyDescent="0.4">
      <c r="A295" s="25">
        <v>31201610</v>
      </c>
      <c r="B295" s="25" t="s">
        <v>350</v>
      </c>
      <c r="C295" s="40">
        <v>2086</v>
      </c>
      <c r="D295" s="26">
        <v>44739</v>
      </c>
      <c r="E295" s="26">
        <v>44739</v>
      </c>
      <c r="F295" s="27" t="s">
        <v>394</v>
      </c>
      <c r="G295" s="27">
        <v>6623</v>
      </c>
      <c r="H295" s="25">
        <v>525</v>
      </c>
      <c r="I295" s="28" t="s">
        <v>263</v>
      </c>
      <c r="J295" s="25" t="s">
        <v>84</v>
      </c>
      <c r="K295" s="29">
        <v>141.6</v>
      </c>
      <c r="L295" s="38">
        <v>0</v>
      </c>
      <c r="M295" s="29">
        <f>+K295*L295</f>
        <v>0</v>
      </c>
      <c r="N295" s="38">
        <v>1</v>
      </c>
      <c r="O295" s="29">
        <f>+K295*N295</f>
        <v>141.6</v>
      </c>
      <c r="P295" s="46">
        <v>0</v>
      </c>
      <c r="Q295" s="29">
        <f>+K295*P295</f>
        <v>0</v>
      </c>
    </row>
    <row r="296" spans="1:17" s="16" customFormat="1" x14ac:dyDescent="0.4">
      <c r="A296" s="25">
        <v>31201610</v>
      </c>
      <c r="B296" s="25" t="s">
        <v>350</v>
      </c>
      <c r="C296" s="40">
        <v>2086</v>
      </c>
      <c r="D296" s="26">
        <v>44739</v>
      </c>
      <c r="E296" s="26">
        <v>44739</v>
      </c>
      <c r="F296" s="27" t="s">
        <v>394</v>
      </c>
      <c r="G296" s="27">
        <v>6623</v>
      </c>
      <c r="H296" s="25">
        <v>525</v>
      </c>
      <c r="I296" s="28" t="s">
        <v>263</v>
      </c>
      <c r="J296" s="25" t="s">
        <v>84</v>
      </c>
      <c r="K296" s="29">
        <v>141.6</v>
      </c>
      <c r="L296" s="38">
        <v>0</v>
      </c>
      <c r="M296" s="29">
        <f>+K296*L296</f>
        <v>0</v>
      </c>
      <c r="N296" s="38">
        <v>2</v>
      </c>
      <c r="O296" s="29">
        <f>+K296*N296</f>
        <v>283.2</v>
      </c>
      <c r="P296" s="30">
        <v>0</v>
      </c>
      <c r="Q296" s="29">
        <f>+K296*P296</f>
        <v>0</v>
      </c>
    </row>
    <row r="297" spans="1:17" s="16" customFormat="1" x14ac:dyDescent="0.4">
      <c r="A297" s="25">
        <v>31201610</v>
      </c>
      <c r="B297" s="25" t="s">
        <v>350</v>
      </c>
      <c r="C297" s="25">
        <v>2086</v>
      </c>
      <c r="D297" s="26">
        <v>44910</v>
      </c>
      <c r="E297" s="26">
        <v>44910</v>
      </c>
      <c r="F297" s="27" t="s">
        <v>616</v>
      </c>
      <c r="G297" s="27">
        <v>2173</v>
      </c>
      <c r="H297" s="25">
        <v>3406</v>
      </c>
      <c r="I297" s="28" t="s">
        <v>651</v>
      </c>
      <c r="J297" s="25" t="s">
        <v>84</v>
      </c>
      <c r="K297" s="29">
        <v>118</v>
      </c>
      <c r="L297" s="38">
        <v>12</v>
      </c>
      <c r="M297" s="29">
        <f>+K297*L297</f>
        <v>1416</v>
      </c>
      <c r="N297" s="38">
        <v>2</v>
      </c>
      <c r="O297" s="29">
        <f>+K297*N297</f>
        <v>236</v>
      </c>
      <c r="P297" s="30">
        <v>10</v>
      </c>
      <c r="Q297" s="29">
        <f>+K297*P297</f>
        <v>1180</v>
      </c>
    </row>
    <row r="298" spans="1:17" s="16" customFormat="1" x14ac:dyDescent="0.4">
      <c r="A298" s="25">
        <v>31201610</v>
      </c>
      <c r="B298" s="25" t="s">
        <v>350</v>
      </c>
      <c r="C298" s="25">
        <v>2086</v>
      </c>
      <c r="D298" s="26">
        <v>44910</v>
      </c>
      <c r="E298" s="26">
        <v>44910</v>
      </c>
      <c r="F298" s="27" t="s">
        <v>616</v>
      </c>
      <c r="G298" s="27">
        <v>2173</v>
      </c>
      <c r="H298" s="25">
        <v>3407</v>
      </c>
      <c r="I298" s="28" t="s">
        <v>652</v>
      </c>
      <c r="J298" s="25" t="s">
        <v>84</v>
      </c>
      <c r="K298" s="29">
        <v>188.8</v>
      </c>
      <c r="L298" s="38">
        <v>12</v>
      </c>
      <c r="M298" s="29">
        <f>+K298*L298</f>
        <v>2265.6000000000004</v>
      </c>
      <c r="N298" s="38">
        <v>2</v>
      </c>
      <c r="O298" s="29">
        <f>+K298*N298</f>
        <v>377.6</v>
      </c>
      <c r="P298" s="30">
        <v>10</v>
      </c>
      <c r="Q298" s="29">
        <f>+K298*P298</f>
        <v>1888</v>
      </c>
    </row>
    <row r="299" spans="1:17" s="16" customFormat="1" x14ac:dyDescent="0.4">
      <c r="A299" s="25">
        <v>47131604</v>
      </c>
      <c r="B299" s="25" t="s">
        <v>347</v>
      </c>
      <c r="C299" s="25" t="s">
        <v>438</v>
      </c>
      <c r="D299" s="26">
        <v>44847</v>
      </c>
      <c r="E299" s="26">
        <v>44847</v>
      </c>
      <c r="F299" s="27" t="s">
        <v>481</v>
      </c>
      <c r="G299" s="27">
        <v>1822</v>
      </c>
      <c r="H299" s="25">
        <v>116</v>
      </c>
      <c r="I299" s="28" t="s">
        <v>78</v>
      </c>
      <c r="J299" s="25" t="s">
        <v>84</v>
      </c>
      <c r="K299" s="29">
        <v>159.30000000000001</v>
      </c>
      <c r="L299" s="38">
        <v>0</v>
      </c>
      <c r="M299" s="29">
        <f>+K299*L299</f>
        <v>0</v>
      </c>
      <c r="N299" s="38">
        <v>0</v>
      </c>
      <c r="O299" s="29">
        <f>+K299*N299</f>
        <v>0</v>
      </c>
      <c r="P299" s="30">
        <v>10</v>
      </c>
      <c r="Q299" s="29">
        <f>+K299*P299</f>
        <v>1593</v>
      </c>
    </row>
    <row r="300" spans="1:17" s="16" customFormat="1" x14ac:dyDescent="0.4">
      <c r="A300" s="25">
        <v>47131604</v>
      </c>
      <c r="B300" s="25" t="s">
        <v>347</v>
      </c>
      <c r="C300" s="25" t="s">
        <v>438</v>
      </c>
      <c r="D300" s="26">
        <v>44847</v>
      </c>
      <c r="E300" s="26">
        <v>44847</v>
      </c>
      <c r="F300" s="27" t="s">
        <v>481</v>
      </c>
      <c r="G300" s="27">
        <v>1822</v>
      </c>
      <c r="H300" s="25">
        <v>116</v>
      </c>
      <c r="I300" s="28" t="s">
        <v>78</v>
      </c>
      <c r="J300" s="25" t="s">
        <v>84</v>
      </c>
      <c r="K300" s="29">
        <v>159.30000000000001</v>
      </c>
      <c r="L300" s="38">
        <v>24</v>
      </c>
      <c r="M300" s="29">
        <f>+K300*L300</f>
        <v>3823.2000000000003</v>
      </c>
      <c r="N300" s="38">
        <v>14</v>
      </c>
      <c r="O300" s="29">
        <f>+K300*N300</f>
        <v>2230.2000000000003</v>
      </c>
      <c r="P300" s="30">
        <v>0</v>
      </c>
      <c r="Q300" s="29">
        <f>+K300*P300</f>
        <v>0</v>
      </c>
    </row>
    <row r="301" spans="1:17" s="16" customFormat="1" x14ac:dyDescent="0.4">
      <c r="A301" s="25">
        <v>47132102</v>
      </c>
      <c r="B301" s="25" t="s">
        <v>347</v>
      </c>
      <c r="C301" s="25" t="s">
        <v>438</v>
      </c>
      <c r="D301" s="26">
        <v>44546</v>
      </c>
      <c r="E301" s="26">
        <v>44546</v>
      </c>
      <c r="F301" s="27" t="s">
        <v>409</v>
      </c>
      <c r="G301" s="27">
        <v>10094</v>
      </c>
      <c r="H301" s="25">
        <v>1249</v>
      </c>
      <c r="I301" s="28" t="s">
        <v>173</v>
      </c>
      <c r="J301" s="25" t="s">
        <v>84</v>
      </c>
      <c r="K301" s="29">
        <v>256.06</v>
      </c>
      <c r="L301" s="38">
        <v>0</v>
      </c>
      <c r="M301" s="29">
        <f>+K301*L301</f>
        <v>0</v>
      </c>
      <c r="N301" s="38">
        <v>0</v>
      </c>
      <c r="O301" s="29">
        <f>+K301*N301</f>
        <v>0</v>
      </c>
      <c r="P301" s="30">
        <v>5</v>
      </c>
      <c r="Q301" s="29">
        <f>+K301*P301</f>
        <v>1280.3</v>
      </c>
    </row>
    <row r="302" spans="1:17" s="16" customFormat="1" x14ac:dyDescent="0.4">
      <c r="A302" s="25">
        <v>47131608</v>
      </c>
      <c r="B302" s="25" t="s">
        <v>347</v>
      </c>
      <c r="C302" s="25" t="s">
        <v>438</v>
      </c>
      <c r="D302" s="26">
        <v>44371</v>
      </c>
      <c r="E302" s="26">
        <v>44372</v>
      </c>
      <c r="F302" s="27" t="s">
        <v>407</v>
      </c>
      <c r="G302" s="27">
        <v>5525</v>
      </c>
      <c r="H302" s="25">
        <v>888</v>
      </c>
      <c r="I302" s="28" t="s">
        <v>93</v>
      </c>
      <c r="J302" s="25" t="s">
        <v>84</v>
      </c>
      <c r="K302" s="29">
        <v>54.28</v>
      </c>
      <c r="L302" s="38">
        <v>0</v>
      </c>
      <c r="M302" s="29">
        <f>+K302*L302</f>
        <v>0</v>
      </c>
      <c r="N302" s="38">
        <v>1</v>
      </c>
      <c r="O302" s="29">
        <f>+K302*N302</f>
        <v>54.28</v>
      </c>
      <c r="P302" s="46">
        <v>0</v>
      </c>
      <c r="Q302" s="29">
        <f>+K302*P302</f>
        <v>0</v>
      </c>
    </row>
    <row r="303" spans="1:17" s="16" customFormat="1" x14ac:dyDescent="0.4">
      <c r="A303" s="25">
        <v>47131608</v>
      </c>
      <c r="B303" s="25" t="s">
        <v>347</v>
      </c>
      <c r="C303" s="25" t="s">
        <v>438</v>
      </c>
      <c r="D303" s="26">
        <v>44371</v>
      </c>
      <c r="E303" s="26">
        <v>44372</v>
      </c>
      <c r="F303" s="27" t="s">
        <v>407</v>
      </c>
      <c r="G303" s="27">
        <v>5525</v>
      </c>
      <c r="H303" s="25">
        <v>888</v>
      </c>
      <c r="I303" s="28" t="s">
        <v>93</v>
      </c>
      <c r="J303" s="25" t="s">
        <v>84</v>
      </c>
      <c r="K303" s="29">
        <v>54.28</v>
      </c>
      <c r="L303" s="38">
        <v>0</v>
      </c>
      <c r="M303" s="29">
        <f>+K303*L303</f>
        <v>0</v>
      </c>
      <c r="N303" s="38">
        <v>3</v>
      </c>
      <c r="O303" s="29">
        <f>+K303*N303</f>
        <v>162.84</v>
      </c>
      <c r="P303" s="30">
        <v>0</v>
      </c>
      <c r="Q303" s="29">
        <f>+K303*P303</f>
        <v>0</v>
      </c>
    </row>
    <row r="304" spans="1:17" s="16" customFormat="1" x14ac:dyDescent="0.4">
      <c r="A304" s="25">
        <v>47131604</v>
      </c>
      <c r="B304" s="25" t="s">
        <v>347</v>
      </c>
      <c r="C304" s="25" t="s">
        <v>116</v>
      </c>
      <c r="D304" s="26">
        <v>43522</v>
      </c>
      <c r="E304" s="26">
        <v>43522</v>
      </c>
      <c r="F304" s="27" t="s">
        <v>443</v>
      </c>
      <c r="G304" s="27" t="s">
        <v>112</v>
      </c>
      <c r="H304" s="25">
        <v>21</v>
      </c>
      <c r="I304" s="28" t="s">
        <v>29</v>
      </c>
      <c r="J304" s="25" t="s">
        <v>84</v>
      </c>
      <c r="K304" s="29">
        <v>98</v>
      </c>
      <c r="L304" s="38">
        <v>0</v>
      </c>
      <c r="M304" s="29">
        <f>+K304*L304</f>
        <v>0</v>
      </c>
      <c r="N304" s="38">
        <v>0</v>
      </c>
      <c r="O304" s="29">
        <f>+K304*N304</f>
        <v>0</v>
      </c>
      <c r="P304" s="30">
        <v>9</v>
      </c>
      <c r="Q304" s="29">
        <f>+K304*P304</f>
        <v>882</v>
      </c>
    </row>
    <row r="305" spans="1:17" s="16" customFormat="1" x14ac:dyDescent="0.4">
      <c r="A305" s="25">
        <v>27112601</v>
      </c>
      <c r="B305" s="25" t="s">
        <v>357</v>
      </c>
      <c r="C305" s="25">
        <v>2086</v>
      </c>
      <c r="D305" s="26">
        <v>44722</v>
      </c>
      <c r="E305" s="26">
        <v>44725</v>
      </c>
      <c r="F305" s="27" t="s">
        <v>396</v>
      </c>
      <c r="G305" s="27">
        <v>729644</v>
      </c>
      <c r="H305" s="25">
        <v>1513</v>
      </c>
      <c r="I305" s="28" t="s">
        <v>359</v>
      </c>
      <c r="J305" s="25" t="s">
        <v>84</v>
      </c>
      <c r="K305" s="29">
        <v>28</v>
      </c>
      <c r="L305" s="38">
        <v>0</v>
      </c>
      <c r="M305" s="29">
        <f>+K305*L305</f>
        <v>0</v>
      </c>
      <c r="N305" s="38">
        <v>0</v>
      </c>
      <c r="O305" s="29">
        <f>+K305*N305</f>
        <v>0</v>
      </c>
      <c r="P305" s="30">
        <v>3</v>
      </c>
      <c r="Q305" s="29">
        <f>+K305*P305</f>
        <v>84</v>
      </c>
    </row>
    <row r="306" spans="1:17" s="16" customFormat="1" x14ac:dyDescent="0.4">
      <c r="A306" s="25">
        <v>27112601</v>
      </c>
      <c r="B306" s="25" t="s">
        <v>357</v>
      </c>
      <c r="C306" s="25">
        <v>2086</v>
      </c>
      <c r="D306" s="26">
        <v>44722</v>
      </c>
      <c r="E306" s="26">
        <v>44725</v>
      </c>
      <c r="F306" s="27" t="s">
        <v>396</v>
      </c>
      <c r="G306" s="27">
        <v>729644</v>
      </c>
      <c r="H306" s="25">
        <v>1513</v>
      </c>
      <c r="I306" s="28" t="s">
        <v>359</v>
      </c>
      <c r="J306" s="25" t="s">
        <v>84</v>
      </c>
      <c r="K306" s="29">
        <v>28</v>
      </c>
      <c r="L306" s="38">
        <v>0</v>
      </c>
      <c r="M306" s="29">
        <f>+K306*L306</f>
        <v>0</v>
      </c>
      <c r="N306" s="38">
        <v>5</v>
      </c>
      <c r="O306" s="29">
        <f>+K306*N306</f>
        <v>140</v>
      </c>
      <c r="P306" s="46">
        <v>0</v>
      </c>
      <c r="Q306" s="29">
        <f>+K306*P306</f>
        <v>0</v>
      </c>
    </row>
    <row r="307" spans="1:17" s="16" customFormat="1" x14ac:dyDescent="0.4">
      <c r="A307" s="40">
        <v>44103504</v>
      </c>
      <c r="B307" s="40" t="s">
        <v>350</v>
      </c>
      <c r="C307" s="40" t="s">
        <v>116</v>
      </c>
      <c r="D307" s="26">
        <v>42794</v>
      </c>
      <c r="E307" s="26">
        <v>42794</v>
      </c>
      <c r="F307" s="27" t="s">
        <v>116</v>
      </c>
      <c r="G307" s="27" t="s">
        <v>116</v>
      </c>
      <c r="H307" s="25">
        <v>567</v>
      </c>
      <c r="I307" s="28" t="s">
        <v>124</v>
      </c>
      <c r="J307" s="25" t="s">
        <v>84</v>
      </c>
      <c r="K307" s="29">
        <v>4.2300000000000004</v>
      </c>
      <c r="L307" s="38">
        <v>0</v>
      </c>
      <c r="M307" s="29">
        <f>+K307*L307</f>
        <v>0</v>
      </c>
      <c r="N307" s="38">
        <v>0</v>
      </c>
      <c r="O307" s="29">
        <f>+K307*N307</f>
        <v>0</v>
      </c>
      <c r="P307" s="30">
        <v>49</v>
      </c>
      <c r="Q307" s="29">
        <f>+K307*P307</f>
        <v>207.27</v>
      </c>
    </row>
    <row r="308" spans="1:17" s="16" customFormat="1" x14ac:dyDescent="0.4">
      <c r="A308" s="40">
        <v>44103504</v>
      </c>
      <c r="B308" s="40" t="s">
        <v>350</v>
      </c>
      <c r="C308" s="40" t="s">
        <v>116</v>
      </c>
      <c r="D308" s="26">
        <v>42794</v>
      </c>
      <c r="E308" s="26">
        <v>42794</v>
      </c>
      <c r="F308" s="27" t="s">
        <v>116</v>
      </c>
      <c r="G308" s="27" t="s">
        <v>116</v>
      </c>
      <c r="H308" s="25">
        <v>567</v>
      </c>
      <c r="I308" s="28" t="s">
        <v>124</v>
      </c>
      <c r="J308" s="25" t="s">
        <v>84</v>
      </c>
      <c r="K308" s="29">
        <v>4.2300000000000004</v>
      </c>
      <c r="L308" s="38">
        <v>0</v>
      </c>
      <c r="M308" s="29">
        <f>+K308*L308</f>
        <v>0</v>
      </c>
      <c r="N308" s="38">
        <v>1</v>
      </c>
      <c r="O308" s="29">
        <f>+K308*N308</f>
        <v>4.2300000000000004</v>
      </c>
      <c r="P308" s="30">
        <v>0</v>
      </c>
      <c r="Q308" s="29">
        <f>+K308*P308</f>
        <v>0</v>
      </c>
    </row>
    <row r="309" spans="1:17" s="16" customFormat="1" x14ac:dyDescent="0.4">
      <c r="A309" s="40">
        <v>44103504</v>
      </c>
      <c r="B309" s="40" t="s">
        <v>350</v>
      </c>
      <c r="C309" s="40" t="s">
        <v>116</v>
      </c>
      <c r="D309" s="26">
        <v>42794</v>
      </c>
      <c r="E309" s="26">
        <v>42794</v>
      </c>
      <c r="F309" s="27" t="s">
        <v>116</v>
      </c>
      <c r="G309" s="27" t="s">
        <v>116</v>
      </c>
      <c r="H309" s="25">
        <v>583</v>
      </c>
      <c r="I309" s="28" t="s">
        <v>94</v>
      </c>
      <c r="J309" s="25" t="s">
        <v>84</v>
      </c>
      <c r="K309" s="29">
        <v>16.989999999999998</v>
      </c>
      <c r="L309" s="38">
        <v>0</v>
      </c>
      <c r="M309" s="29">
        <f>+K309*L309</f>
        <v>0</v>
      </c>
      <c r="N309" s="38">
        <v>0</v>
      </c>
      <c r="O309" s="29">
        <f>+K309*N309</f>
        <v>0</v>
      </c>
      <c r="P309" s="30">
        <v>5</v>
      </c>
      <c r="Q309" s="29">
        <f>+K309*P309</f>
        <v>84.949999999999989</v>
      </c>
    </row>
    <row r="310" spans="1:17" s="16" customFormat="1" x14ac:dyDescent="0.4">
      <c r="A310" s="40">
        <v>44103504</v>
      </c>
      <c r="B310" s="40" t="s">
        <v>350</v>
      </c>
      <c r="C310" s="40" t="s">
        <v>116</v>
      </c>
      <c r="D310" s="26">
        <v>42794</v>
      </c>
      <c r="E310" s="26">
        <v>42794</v>
      </c>
      <c r="F310" s="27" t="s">
        <v>116</v>
      </c>
      <c r="G310" s="27" t="s">
        <v>116</v>
      </c>
      <c r="H310" s="25">
        <v>583</v>
      </c>
      <c r="I310" s="28" t="s">
        <v>94</v>
      </c>
      <c r="J310" s="25" t="s">
        <v>84</v>
      </c>
      <c r="K310" s="29">
        <v>16.989999999999998</v>
      </c>
      <c r="L310" s="38">
        <v>0</v>
      </c>
      <c r="M310" s="29">
        <f>+K310*L310</f>
        <v>0</v>
      </c>
      <c r="N310" s="38">
        <v>6</v>
      </c>
      <c r="O310" s="29">
        <f>+K310*N310</f>
        <v>101.94</v>
      </c>
      <c r="P310" s="46">
        <v>0</v>
      </c>
      <c r="Q310" s="29">
        <f>+K310*P310</f>
        <v>0</v>
      </c>
    </row>
    <row r="311" spans="1:17" s="16" customFormat="1" x14ac:dyDescent="0.4">
      <c r="A311" s="40">
        <v>44103504</v>
      </c>
      <c r="B311" s="40" t="s">
        <v>350</v>
      </c>
      <c r="C311" s="40" t="s">
        <v>116</v>
      </c>
      <c r="D311" s="26">
        <v>42794</v>
      </c>
      <c r="E311" s="26">
        <v>42794</v>
      </c>
      <c r="F311" s="27" t="s">
        <v>116</v>
      </c>
      <c r="G311" s="27" t="s">
        <v>116</v>
      </c>
      <c r="H311" s="25">
        <v>584</v>
      </c>
      <c r="I311" s="28" t="s">
        <v>125</v>
      </c>
      <c r="J311" s="25" t="s">
        <v>84</v>
      </c>
      <c r="K311" s="29">
        <v>4.2300000000000004</v>
      </c>
      <c r="L311" s="38">
        <v>0</v>
      </c>
      <c r="M311" s="29">
        <f>+K311*L311</f>
        <v>0</v>
      </c>
      <c r="N311" s="38">
        <v>0</v>
      </c>
      <c r="O311" s="29">
        <f>+K311*N311</f>
        <v>0</v>
      </c>
      <c r="P311" s="30">
        <v>109</v>
      </c>
      <c r="Q311" s="29">
        <f>+K311*P311</f>
        <v>461.07000000000005</v>
      </c>
    </row>
    <row r="312" spans="1:17" s="16" customFormat="1" x14ac:dyDescent="0.4">
      <c r="A312" s="40">
        <v>44103504</v>
      </c>
      <c r="B312" s="40" t="s">
        <v>350</v>
      </c>
      <c r="C312" s="40" t="s">
        <v>116</v>
      </c>
      <c r="D312" s="26">
        <v>42794</v>
      </c>
      <c r="E312" s="26">
        <v>42794</v>
      </c>
      <c r="F312" s="27" t="s">
        <v>116</v>
      </c>
      <c r="G312" s="27" t="s">
        <v>116</v>
      </c>
      <c r="H312" s="25">
        <v>1543</v>
      </c>
      <c r="I312" s="28" t="s">
        <v>138</v>
      </c>
      <c r="J312" s="25" t="s">
        <v>84</v>
      </c>
      <c r="K312" s="29">
        <v>3.39</v>
      </c>
      <c r="L312" s="38">
        <v>0</v>
      </c>
      <c r="M312" s="29">
        <f>+K312*L312</f>
        <v>0</v>
      </c>
      <c r="N312" s="38">
        <v>0</v>
      </c>
      <c r="O312" s="29">
        <f>+K312*N312</f>
        <v>0</v>
      </c>
      <c r="P312" s="30">
        <v>125</v>
      </c>
      <c r="Q312" s="29">
        <f>+K312*P312</f>
        <v>423.75</v>
      </c>
    </row>
    <row r="313" spans="1:17" s="16" customFormat="1" x14ac:dyDescent="0.4">
      <c r="A313" s="40">
        <v>44103504</v>
      </c>
      <c r="B313" s="40" t="s">
        <v>350</v>
      </c>
      <c r="C313" s="40" t="s">
        <v>116</v>
      </c>
      <c r="D313" s="26">
        <v>42794</v>
      </c>
      <c r="E313" s="26">
        <v>42794</v>
      </c>
      <c r="F313" s="27" t="s">
        <v>116</v>
      </c>
      <c r="G313" s="27" t="s">
        <v>116</v>
      </c>
      <c r="H313" s="25">
        <v>1543</v>
      </c>
      <c r="I313" s="28" t="s">
        <v>138</v>
      </c>
      <c r="J313" s="25" t="s">
        <v>84</v>
      </c>
      <c r="K313" s="29">
        <v>3.39</v>
      </c>
      <c r="L313" s="38">
        <v>0</v>
      </c>
      <c r="M313" s="29">
        <f>+K313*L313</f>
        <v>0</v>
      </c>
      <c r="N313" s="38">
        <v>10</v>
      </c>
      <c r="O313" s="29">
        <f>+K313*N313</f>
        <v>33.9</v>
      </c>
      <c r="P313" s="46">
        <v>0</v>
      </c>
      <c r="Q313" s="29">
        <f>+K313*P313</f>
        <v>0</v>
      </c>
    </row>
    <row r="314" spans="1:17" s="16" customFormat="1" x14ac:dyDescent="0.4">
      <c r="A314" s="40">
        <v>44103504</v>
      </c>
      <c r="B314" s="40" t="s">
        <v>350</v>
      </c>
      <c r="C314" s="40" t="s">
        <v>116</v>
      </c>
      <c r="D314" s="26">
        <v>42794</v>
      </c>
      <c r="E314" s="26">
        <v>42794</v>
      </c>
      <c r="F314" s="27" t="s">
        <v>116</v>
      </c>
      <c r="G314" s="27" t="s">
        <v>116</v>
      </c>
      <c r="H314" s="25">
        <v>376</v>
      </c>
      <c r="I314" s="28" t="s">
        <v>126</v>
      </c>
      <c r="J314" s="25" t="s">
        <v>84</v>
      </c>
      <c r="K314" s="29">
        <v>1.05</v>
      </c>
      <c r="L314" s="38">
        <v>0</v>
      </c>
      <c r="M314" s="29">
        <f>+K314*L314</f>
        <v>0</v>
      </c>
      <c r="N314" s="38">
        <v>0</v>
      </c>
      <c r="O314" s="29">
        <f>+K314*N314</f>
        <v>0</v>
      </c>
      <c r="P314" s="30">
        <v>28</v>
      </c>
      <c r="Q314" s="29">
        <f>+K314*P314</f>
        <v>29.400000000000002</v>
      </c>
    </row>
    <row r="315" spans="1:17" s="16" customFormat="1" x14ac:dyDescent="0.4">
      <c r="A315" s="40">
        <v>44103504</v>
      </c>
      <c r="B315" s="81" t="s">
        <v>350</v>
      </c>
      <c r="C315" s="81" t="s">
        <v>116</v>
      </c>
      <c r="D315" s="26">
        <v>42794</v>
      </c>
      <c r="E315" s="26">
        <v>42794</v>
      </c>
      <c r="F315" s="27" t="s">
        <v>116</v>
      </c>
      <c r="G315" s="27" t="s">
        <v>116</v>
      </c>
      <c r="H315" s="25">
        <v>1544</v>
      </c>
      <c r="I315" s="28" t="s">
        <v>127</v>
      </c>
      <c r="J315" s="25" t="s">
        <v>84</v>
      </c>
      <c r="K315" s="29">
        <v>16.989999999999998</v>
      </c>
      <c r="L315" s="38">
        <v>0</v>
      </c>
      <c r="M315" s="29">
        <f>+K315*L315</f>
        <v>0</v>
      </c>
      <c r="N315" s="38">
        <v>0</v>
      </c>
      <c r="O315" s="29">
        <f>+K315*N315</f>
        <v>0</v>
      </c>
      <c r="P315" s="30">
        <v>75</v>
      </c>
      <c r="Q315" s="29">
        <f>+K315*P315</f>
        <v>1274.2499999999998</v>
      </c>
    </row>
    <row r="316" spans="1:17" s="16" customFormat="1" x14ac:dyDescent="0.4">
      <c r="A316" s="40">
        <v>44103504</v>
      </c>
      <c r="B316" s="40" t="s">
        <v>350</v>
      </c>
      <c r="C316" s="40" t="s">
        <v>116</v>
      </c>
      <c r="D316" s="26">
        <v>42794</v>
      </c>
      <c r="E316" s="26">
        <v>42794</v>
      </c>
      <c r="F316" s="27" t="s">
        <v>116</v>
      </c>
      <c r="G316" s="27" t="s">
        <v>116</v>
      </c>
      <c r="H316" s="25">
        <v>71</v>
      </c>
      <c r="I316" s="28" t="s">
        <v>128</v>
      </c>
      <c r="J316" s="25" t="s">
        <v>84</v>
      </c>
      <c r="K316" s="29">
        <v>2.95</v>
      </c>
      <c r="L316" s="38">
        <v>0</v>
      </c>
      <c r="M316" s="52">
        <f>+K316*L316</f>
        <v>0</v>
      </c>
      <c r="N316" s="38">
        <v>0</v>
      </c>
      <c r="O316" s="52">
        <f>+K316*N316</f>
        <v>0</v>
      </c>
      <c r="P316" s="30">
        <v>30</v>
      </c>
      <c r="Q316" s="29">
        <f>+K316*P316</f>
        <v>88.5</v>
      </c>
    </row>
    <row r="317" spans="1:17" s="16" customFormat="1" x14ac:dyDescent="0.4">
      <c r="A317" s="40">
        <v>47131603</v>
      </c>
      <c r="B317" s="40" t="s">
        <v>347</v>
      </c>
      <c r="C317" s="40" t="s">
        <v>438</v>
      </c>
      <c r="D317" s="26">
        <v>44847</v>
      </c>
      <c r="E317" s="26">
        <v>44847</v>
      </c>
      <c r="F317" s="27" t="s">
        <v>480</v>
      </c>
      <c r="G317" s="27">
        <v>1822</v>
      </c>
      <c r="H317" s="25">
        <v>126</v>
      </c>
      <c r="I317" s="28" t="s">
        <v>342</v>
      </c>
      <c r="J317" s="25" t="s">
        <v>84</v>
      </c>
      <c r="K317" s="29">
        <v>29.5</v>
      </c>
      <c r="L317" s="38">
        <v>0</v>
      </c>
      <c r="M317" s="52">
        <f>+K317*L317</f>
        <v>0</v>
      </c>
      <c r="N317" s="38">
        <v>12</v>
      </c>
      <c r="O317" s="52">
        <f>+K317*N317</f>
        <v>354</v>
      </c>
      <c r="P317" s="30">
        <v>49</v>
      </c>
      <c r="Q317" s="29">
        <f>+K317*P317</f>
        <v>1445.5</v>
      </c>
    </row>
    <row r="318" spans="1:17" s="16" customFormat="1" x14ac:dyDescent="0.4">
      <c r="A318" s="40">
        <v>47131603</v>
      </c>
      <c r="B318" s="40" t="s">
        <v>347</v>
      </c>
      <c r="C318" s="40" t="s">
        <v>438</v>
      </c>
      <c r="D318" s="26">
        <v>44847</v>
      </c>
      <c r="E318" s="26">
        <v>44847</v>
      </c>
      <c r="F318" s="27" t="s">
        <v>480</v>
      </c>
      <c r="G318" s="27">
        <v>1822</v>
      </c>
      <c r="H318" s="25">
        <v>126</v>
      </c>
      <c r="I318" s="28" t="s">
        <v>342</v>
      </c>
      <c r="J318" s="25" t="s">
        <v>84</v>
      </c>
      <c r="K318" s="29">
        <v>29.5</v>
      </c>
      <c r="L318" s="37">
        <v>0</v>
      </c>
      <c r="M318" s="52">
        <f>+K318*L318</f>
        <v>0</v>
      </c>
      <c r="N318" s="38">
        <v>10</v>
      </c>
      <c r="O318" s="29">
        <f>+K318*N318</f>
        <v>295</v>
      </c>
      <c r="P318" s="46">
        <v>0</v>
      </c>
      <c r="Q318" s="29">
        <f>+K318*P318</f>
        <v>0</v>
      </c>
    </row>
    <row r="319" spans="1:17" s="16" customFormat="1" x14ac:dyDescent="0.4">
      <c r="A319" s="40">
        <v>47131603</v>
      </c>
      <c r="B319" s="40" t="s">
        <v>347</v>
      </c>
      <c r="C319" s="40" t="s">
        <v>438</v>
      </c>
      <c r="D319" s="26">
        <v>44847</v>
      </c>
      <c r="E319" s="26">
        <v>44847</v>
      </c>
      <c r="F319" s="27" t="s">
        <v>480</v>
      </c>
      <c r="G319" s="27">
        <v>1822</v>
      </c>
      <c r="H319" s="25">
        <v>126</v>
      </c>
      <c r="I319" s="28" t="s">
        <v>342</v>
      </c>
      <c r="J319" s="25" t="s">
        <v>84</v>
      </c>
      <c r="K319" s="29">
        <v>29.5</v>
      </c>
      <c r="L319" s="37">
        <v>100</v>
      </c>
      <c r="M319" s="52">
        <f>+K319*L319</f>
        <v>2950</v>
      </c>
      <c r="N319" s="38">
        <v>28</v>
      </c>
      <c r="O319" s="29">
        <f>+K319*N319</f>
        <v>826</v>
      </c>
      <c r="P319" s="30">
        <v>0</v>
      </c>
      <c r="Q319" s="29">
        <f>+K319*P319</f>
        <v>0</v>
      </c>
    </row>
    <row r="320" spans="1:17" s="16" customFormat="1" x14ac:dyDescent="0.4">
      <c r="A320" s="40">
        <v>11101716</v>
      </c>
      <c r="B320" s="25" t="s">
        <v>358</v>
      </c>
      <c r="C320" s="25">
        <v>2086</v>
      </c>
      <c r="D320" s="26">
        <v>44722</v>
      </c>
      <c r="E320" s="26">
        <v>44725</v>
      </c>
      <c r="F320" s="27" t="s">
        <v>397</v>
      </c>
      <c r="G320" s="27">
        <v>729644</v>
      </c>
      <c r="H320" s="25">
        <v>1506</v>
      </c>
      <c r="I320" s="28" t="s">
        <v>286</v>
      </c>
      <c r="J320" s="25" t="s">
        <v>84</v>
      </c>
      <c r="K320" s="29">
        <v>178.99</v>
      </c>
      <c r="L320" s="37">
        <v>0</v>
      </c>
      <c r="M320" s="52">
        <f>+K320*L320</f>
        <v>0</v>
      </c>
      <c r="N320" s="37">
        <v>0</v>
      </c>
      <c r="O320" s="29">
        <f>+K320*N320</f>
        <v>0</v>
      </c>
      <c r="P320" s="30">
        <v>9</v>
      </c>
      <c r="Q320" s="29">
        <f>+K320*P320</f>
        <v>1610.91</v>
      </c>
    </row>
    <row r="321" spans="1:17" s="16" customFormat="1" x14ac:dyDescent="0.4">
      <c r="A321" s="40">
        <v>11162116</v>
      </c>
      <c r="B321" s="40" t="s">
        <v>541</v>
      </c>
      <c r="C321" s="40">
        <v>2086</v>
      </c>
      <c r="D321" s="26">
        <v>44865</v>
      </c>
      <c r="E321" s="26">
        <v>44869</v>
      </c>
      <c r="F321" s="27" t="s">
        <v>542</v>
      </c>
      <c r="G321" s="27">
        <v>6000331656</v>
      </c>
      <c r="H321" s="25">
        <v>3167</v>
      </c>
      <c r="I321" s="28" t="s">
        <v>543</v>
      </c>
      <c r="J321" s="25" t="s">
        <v>113</v>
      </c>
      <c r="K321" s="29">
        <v>83</v>
      </c>
      <c r="L321" s="37">
        <v>0</v>
      </c>
      <c r="M321" s="29">
        <f>+K321*L321</f>
        <v>0</v>
      </c>
      <c r="N321" s="38">
        <v>0</v>
      </c>
      <c r="O321" s="29">
        <f>+K321*N321</f>
        <v>0</v>
      </c>
      <c r="P321" s="30">
        <v>8</v>
      </c>
      <c r="Q321" s="29">
        <f>+K321*P321</f>
        <v>664</v>
      </c>
    </row>
    <row r="322" spans="1:17" s="16" customFormat="1" x14ac:dyDescent="0.4">
      <c r="A322" s="40">
        <v>11162116</v>
      </c>
      <c r="B322" s="40" t="s">
        <v>541</v>
      </c>
      <c r="C322" s="40">
        <v>2086</v>
      </c>
      <c r="D322" s="26">
        <v>44865</v>
      </c>
      <c r="E322" s="26">
        <v>44869</v>
      </c>
      <c r="F322" s="27" t="s">
        <v>542</v>
      </c>
      <c r="G322" s="27">
        <v>6000331656</v>
      </c>
      <c r="H322" s="25">
        <v>3167</v>
      </c>
      <c r="I322" s="28" t="s">
        <v>543</v>
      </c>
      <c r="J322" s="25" t="s">
        <v>113</v>
      </c>
      <c r="K322" s="29">
        <v>83</v>
      </c>
      <c r="L322" s="38">
        <v>10</v>
      </c>
      <c r="M322" s="29">
        <f>+K322*L322</f>
        <v>830</v>
      </c>
      <c r="N322" s="38">
        <v>2</v>
      </c>
      <c r="O322" s="29">
        <f>+K322*N322</f>
        <v>166</v>
      </c>
      <c r="P322" s="46">
        <v>0</v>
      </c>
      <c r="Q322" s="29">
        <f>+K322*P322</f>
        <v>0</v>
      </c>
    </row>
    <row r="323" spans="1:17" s="16" customFormat="1" x14ac:dyDescent="0.4">
      <c r="A323" s="25">
        <v>26121636</v>
      </c>
      <c r="B323" s="25" t="s">
        <v>349</v>
      </c>
      <c r="C323" s="70">
        <v>2086</v>
      </c>
      <c r="D323" s="26">
        <v>44112</v>
      </c>
      <c r="E323" s="26">
        <v>44112</v>
      </c>
      <c r="F323" s="27" t="s">
        <v>485</v>
      </c>
      <c r="G323" s="27">
        <v>8255</v>
      </c>
      <c r="H323" s="25">
        <v>625</v>
      </c>
      <c r="I323" s="28" t="s">
        <v>174</v>
      </c>
      <c r="J323" s="25" t="s">
        <v>84</v>
      </c>
      <c r="K323" s="29">
        <v>2433.6</v>
      </c>
      <c r="L323" s="38">
        <v>0</v>
      </c>
      <c r="M323" s="29">
        <f>+K323*L323</f>
        <v>0</v>
      </c>
      <c r="N323" s="38">
        <v>0</v>
      </c>
      <c r="O323" s="29">
        <f>+K323*N323</f>
        <v>0</v>
      </c>
      <c r="P323" s="30">
        <v>2</v>
      </c>
      <c r="Q323" s="29">
        <f>+K323*P323</f>
        <v>4867.2</v>
      </c>
    </row>
    <row r="324" spans="1:17" s="16" customFormat="1" x14ac:dyDescent="0.4">
      <c r="A324" s="25">
        <v>26121636</v>
      </c>
      <c r="B324" s="25" t="s">
        <v>349</v>
      </c>
      <c r="C324" s="25">
        <v>2086</v>
      </c>
      <c r="D324" s="26">
        <v>44722</v>
      </c>
      <c r="E324" s="26">
        <v>44722</v>
      </c>
      <c r="F324" s="27" t="s">
        <v>397</v>
      </c>
      <c r="G324" s="27">
        <v>729644</v>
      </c>
      <c r="H324" s="25">
        <v>1533</v>
      </c>
      <c r="I324" s="28" t="s">
        <v>318</v>
      </c>
      <c r="J324" s="25" t="s">
        <v>84</v>
      </c>
      <c r="K324" s="29">
        <v>1181</v>
      </c>
      <c r="L324" s="38">
        <v>0</v>
      </c>
      <c r="M324" s="29">
        <f>+K324*L324</f>
        <v>0</v>
      </c>
      <c r="N324" s="38">
        <v>0</v>
      </c>
      <c r="O324" s="29">
        <f>+K324*N324</f>
        <v>0</v>
      </c>
      <c r="P324" s="30">
        <v>8</v>
      </c>
      <c r="Q324" s="29">
        <f>+K324*P324</f>
        <v>9448</v>
      </c>
    </row>
    <row r="325" spans="1:17" s="16" customFormat="1" x14ac:dyDescent="0.4">
      <c r="A325" s="40">
        <v>50202301</v>
      </c>
      <c r="B325" s="40" t="s">
        <v>348</v>
      </c>
      <c r="C325" s="40" t="s">
        <v>438</v>
      </c>
      <c r="D325" s="26">
        <v>44874</v>
      </c>
      <c r="E325" s="26">
        <v>44874</v>
      </c>
      <c r="F325" s="27" t="s">
        <v>384</v>
      </c>
      <c r="G325" s="27" t="s">
        <v>540</v>
      </c>
      <c r="H325" s="25">
        <v>14</v>
      </c>
      <c r="I325" s="28" t="s">
        <v>325</v>
      </c>
      <c r="J325" s="25" t="s">
        <v>85</v>
      </c>
      <c r="K325" s="29">
        <v>135</v>
      </c>
      <c r="L325" s="38">
        <v>188</v>
      </c>
      <c r="M325" s="29">
        <f>+K325*L325</f>
        <v>25380</v>
      </c>
      <c r="N325" s="38">
        <v>130</v>
      </c>
      <c r="O325" s="29">
        <f>+K325*N325</f>
        <v>17550</v>
      </c>
      <c r="P325" s="30">
        <v>77</v>
      </c>
      <c r="Q325" s="29">
        <f>+K325*P325</f>
        <v>10395</v>
      </c>
    </row>
    <row r="326" spans="1:17" s="16" customFormat="1" x14ac:dyDescent="0.4">
      <c r="A326" s="40">
        <v>50202301</v>
      </c>
      <c r="B326" s="40" t="s">
        <v>348</v>
      </c>
      <c r="C326" s="40" t="s">
        <v>438</v>
      </c>
      <c r="D326" s="26">
        <v>44874</v>
      </c>
      <c r="E326" s="26">
        <v>44874</v>
      </c>
      <c r="F326" s="27" t="s">
        <v>384</v>
      </c>
      <c r="G326" s="27" t="s">
        <v>540</v>
      </c>
      <c r="H326" s="25">
        <v>14</v>
      </c>
      <c r="I326" s="28" t="s">
        <v>325</v>
      </c>
      <c r="J326" s="25" t="s">
        <v>85</v>
      </c>
      <c r="K326" s="29">
        <v>135</v>
      </c>
      <c r="L326" s="38">
        <v>110</v>
      </c>
      <c r="M326" s="29">
        <f>+K326*L326</f>
        <v>14850</v>
      </c>
      <c r="N326" s="38">
        <v>120</v>
      </c>
      <c r="O326" s="29">
        <f>+K326*N326</f>
        <v>16200</v>
      </c>
      <c r="P326" s="46">
        <v>0</v>
      </c>
      <c r="Q326" s="29">
        <f>+K326*P326</f>
        <v>0</v>
      </c>
    </row>
    <row r="327" spans="1:17" s="16" customFormat="1" x14ac:dyDescent="0.4">
      <c r="A327" s="40">
        <v>50202301</v>
      </c>
      <c r="B327" s="40" t="s">
        <v>348</v>
      </c>
      <c r="C327" s="40" t="s">
        <v>438</v>
      </c>
      <c r="D327" s="26">
        <v>44854</v>
      </c>
      <c r="E327" s="26">
        <v>44854</v>
      </c>
      <c r="F327" s="27" t="s">
        <v>384</v>
      </c>
      <c r="G327" s="27" t="s">
        <v>716</v>
      </c>
      <c r="H327" s="25">
        <v>14</v>
      </c>
      <c r="I327" s="28" t="s">
        <v>325</v>
      </c>
      <c r="J327" s="25" t="s">
        <v>85</v>
      </c>
      <c r="K327" s="29">
        <v>135</v>
      </c>
      <c r="L327" s="38">
        <v>50</v>
      </c>
      <c r="M327" s="29">
        <f>+K327*L327</f>
        <v>6750</v>
      </c>
      <c r="N327" s="38">
        <v>109</v>
      </c>
      <c r="O327" s="29">
        <f>+K327*N327</f>
        <v>14715</v>
      </c>
      <c r="P327" s="30">
        <v>0</v>
      </c>
      <c r="Q327" s="29">
        <f>+K327*P327</f>
        <v>0</v>
      </c>
    </row>
    <row r="328" spans="1:17" s="16" customFormat="1" x14ac:dyDescent="0.4">
      <c r="A328" s="40">
        <v>44121713</v>
      </c>
      <c r="B328" s="40" t="s">
        <v>350</v>
      </c>
      <c r="C328" s="40" t="s">
        <v>438</v>
      </c>
      <c r="D328" s="26">
        <v>44629</v>
      </c>
      <c r="E328" s="26">
        <v>44629</v>
      </c>
      <c r="F328" s="27" t="s">
        <v>410</v>
      </c>
      <c r="G328" s="27">
        <v>6303</v>
      </c>
      <c r="H328" s="25">
        <v>175</v>
      </c>
      <c r="I328" s="28" t="s">
        <v>175</v>
      </c>
      <c r="J328" s="25" t="s">
        <v>84</v>
      </c>
      <c r="K328" s="29">
        <v>37.5</v>
      </c>
      <c r="L328" s="38">
        <v>0</v>
      </c>
      <c r="M328" s="29">
        <f>+K328*L328</f>
        <v>0</v>
      </c>
      <c r="N328" s="38">
        <v>17</v>
      </c>
      <c r="O328" s="29">
        <f>+K328*N328</f>
        <v>637.5</v>
      </c>
      <c r="P328" s="30">
        <v>3</v>
      </c>
      <c r="Q328" s="29">
        <f>+K328*P328</f>
        <v>112.5</v>
      </c>
    </row>
    <row r="329" spans="1:17" s="16" customFormat="1" x14ac:dyDescent="0.4">
      <c r="A329" s="40">
        <v>44121713</v>
      </c>
      <c r="B329" s="40" t="s">
        <v>350</v>
      </c>
      <c r="C329" s="40" t="s">
        <v>438</v>
      </c>
      <c r="D329" s="26">
        <v>44629</v>
      </c>
      <c r="E329" s="26">
        <v>44629</v>
      </c>
      <c r="F329" s="27" t="s">
        <v>410</v>
      </c>
      <c r="G329" s="27">
        <v>6303</v>
      </c>
      <c r="H329" s="25">
        <v>175</v>
      </c>
      <c r="I329" s="28" t="s">
        <v>175</v>
      </c>
      <c r="J329" s="25" t="s">
        <v>84</v>
      </c>
      <c r="K329" s="29">
        <v>37.5</v>
      </c>
      <c r="L329" s="38">
        <v>0</v>
      </c>
      <c r="M329" s="29">
        <f>+K329*L329</f>
        <v>0</v>
      </c>
      <c r="N329" s="38">
        <v>13</v>
      </c>
      <c r="O329" s="29">
        <f>+K329*N329</f>
        <v>487.5</v>
      </c>
      <c r="P329" s="30">
        <v>0</v>
      </c>
      <c r="Q329" s="29">
        <f>+K329*P329</f>
        <v>0</v>
      </c>
    </row>
    <row r="330" spans="1:17" s="16" customFormat="1" x14ac:dyDescent="0.4">
      <c r="A330" s="40">
        <v>44121713</v>
      </c>
      <c r="B330" s="40" t="s">
        <v>350</v>
      </c>
      <c r="C330" s="40" t="s">
        <v>116</v>
      </c>
      <c r="D330" s="26">
        <v>42794</v>
      </c>
      <c r="E330" s="26">
        <v>42794</v>
      </c>
      <c r="F330" s="27" t="s">
        <v>116</v>
      </c>
      <c r="G330" s="27" t="s">
        <v>116</v>
      </c>
      <c r="H330" s="25">
        <v>1546</v>
      </c>
      <c r="I330" s="28" t="s">
        <v>176</v>
      </c>
      <c r="J330" s="25" t="s">
        <v>84</v>
      </c>
      <c r="K330" s="29">
        <v>18.899999999999999</v>
      </c>
      <c r="L330" s="38">
        <v>0</v>
      </c>
      <c r="M330" s="29">
        <f>+K330*L330</f>
        <v>0</v>
      </c>
      <c r="N330" s="38">
        <v>12</v>
      </c>
      <c r="O330" s="29">
        <f>+K330*N330</f>
        <v>226.79999999999998</v>
      </c>
      <c r="P330" s="30">
        <v>29</v>
      </c>
      <c r="Q330" s="29">
        <f>+K330*P330</f>
        <v>548.09999999999991</v>
      </c>
    </row>
    <row r="331" spans="1:17" s="16" customFormat="1" x14ac:dyDescent="0.4">
      <c r="A331" s="40">
        <v>44121713</v>
      </c>
      <c r="B331" s="40" t="s">
        <v>350</v>
      </c>
      <c r="C331" s="40" t="s">
        <v>116</v>
      </c>
      <c r="D331" s="26">
        <v>42794</v>
      </c>
      <c r="E331" s="26">
        <v>42794</v>
      </c>
      <c r="F331" s="27" t="s">
        <v>116</v>
      </c>
      <c r="G331" s="27" t="s">
        <v>116</v>
      </c>
      <c r="H331" s="25">
        <v>1546</v>
      </c>
      <c r="I331" s="28" t="s">
        <v>176</v>
      </c>
      <c r="J331" s="25" t="s">
        <v>84</v>
      </c>
      <c r="K331" s="29">
        <v>18.899999999999999</v>
      </c>
      <c r="L331" s="38">
        <v>0</v>
      </c>
      <c r="M331" s="29">
        <f>+K331*L331</f>
        <v>0</v>
      </c>
      <c r="N331" s="38">
        <v>2</v>
      </c>
      <c r="O331" s="29">
        <f>+K331*N331</f>
        <v>37.799999999999997</v>
      </c>
      <c r="P331" s="30">
        <v>0</v>
      </c>
      <c r="Q331" s="29">
        <f>+K331*P331</f>
        <v>0</v>
      </c>
    </row>
    <row r="332" spans="1:17" s="16" customFormat="1" x14ac:dyDescent="0.4">
      <c r="A332" s="40">
        <v>44121713</v>
      </c>
      <c r="B332" s="25" t="s">
        <v>350</v>
      </c>
      <c r="C332" s="40" t="s">
        <v>116</v>
      </c>
      <c r="D332" s="26">
        <v>42794</v>
      </c>
      <c r="E332" s="26">
        <v>42794</v>
      </c>
      <c r="F332" s="27" t="s">
        <v>116</v>
      </c>
      <c r="G332" s="27" t="s">
        <v>116</v>
      </c>
      <c r="H332" s="25">
        <v>568</v>
      </c>
      <c r="I332" s="87" t="s">
        <v>177</v>
      </c>
      <c r="J332" s="25" t="s">
        <v>84</v>
      </c>
      <c r="K332" s="29">
        <v>18.91</v>
      </c>
      <c r="L332" s="38">
        <v>0</v>
      </c>
      <c r="M332" s="29">
        <f>+K332*L332</f>
        <v>0</v>
      </c>
      <c r="N332" s="38">
        <v>0</v>
      </c>
      <c r="O332" s="29">
        <f>+K332*N332</f>
        <v>0</v>
      </c>
      <c r="P332" s="30">
        <v>373</v>
      </c>
      <c r="Q332" s="29">
        <f>+K332*P332</f>
        <v>7053.43</v>
      </c>
    </row>
    <row r="333" spans="1:17" s="16" customFormat="1" ht="37.5" customHeight="1" x14ac:dyDescent="0.4">
      <c r="A333" s="25">
        <v>14111509</v>
      </c>
      <c r="B333" s="25" t="s">
        <v>362</v>
      </c>
      <c r="C333" s="25" t="s">
        <v>438</v>
      </c>
      <c r="D333" s="26">
        <v>44538</v>
      </c>
      <c r="E333" s="26">
        <v>44538</v>
      </c>
      <c r="F333" s="27" t="s">
        <v>387</v>
      </c>
      <c r="G333" s="27">
        <v>1500000220</v>
      </c>
      <c r="H333" s="25">
        <v>68</v>
      </c>
      <c r="I333" s="28" t="s">
        <v>24</v>
      </c>
      <c r="J333" s="25" t="s">
        <v>84</v>
      </c>
      <c r="K333" s="29">
        <v>0.65</v>
      </c>
      <c r="L333" s="38">
        <v>0</v>
      </c>
      <c r="M333" s="29">
        <f>+K333*L333</f>
        <v>0</v>
      </c>
      <c r="N333" s="38">
        <v>1000</v>
      </c>
      <c r="O333" s="29">
        <f>+K333*N333</f>
        <v>650</v>
      </c>
      <c r="P333" s="30">
        <v>19800</v>
      </c>
      <c r="Q333" s="29">
        <f>+K333*P333</f>
        <v>12870</v>
      </c>
    </row>
    <row r="334" spans="1:17" s="16" customFormat="1" x14ac:dyDescent="0.4">
      <c r="A334" s="25">
        <v>14111806</v>
      </c>
      <c r="B334" s="25" t="s">
        <v>592</v>
      </c>
      <c r="C334" s="25">
        <v>2086</v>
      </c>
      <c r="D334" s="26">
        <v>44874</v>
      </c>
      <c r="E334" s="26">
        <v>44874</v>
      </c>
      <c r="F334" s="27" t="s">
        <v>591</v>
      </c>
      <c r="G334" s="27">
        <v>1500000005</v>
      </c>
      <c r="H334" s="25">
        <v>3071</v>
      </c>
      <c r="I334" s="28" t="s">
        <v>24</v>
      </c>
      <c r="J334" s="25" t="s">
        <v>101</v>
      </c>
      <c r="K334" s="29">
        <v>82.6</v>
      </c>
      <c r="L334" s="38">
        <v>0</v>
      </c>
      <c r="M334" s="29">
        <f>+K334*L334</f>
        <v>0</v>
      </c>
      <c r="N334" s="38">
        <v>0</v>
      </c>
      <c r="O334" s="29">
        <f>+K334*N334</f>
        <v>0</v>
      </c>
      <c r="P334" s="30">
        <v>198</v>
      </c>
      <c r="Q334" s="29">
        <f>+K334*P334</f>
        <v>16354.8</v>
      </c>
    </row>
    <row r="335" spans="1:17" s="16" customFormat="1" x14ac:dyDescent="0.4">
      <c r="A335" s="25">
        <v>14111509</v>
      </c>
      <c r="B335" s="25" t="s">
        <v>362</v>
      </c>
      <c r="C335" s="25" t="s">
        <v>438</v>
      </c>
      <c r="D335" s="26">
        <v>44538</v>
      </c>
      <c r="E335" s="26">
        <v>44538</v>
      </c>
      <c r="F335" s="27" t="s">
        <v>387</v>
      </c>
      <c r="G335" s="27">
        <v>1500000220</v>
      </c>
      <c r="H335" s="25">
        <v>68</v>
      </c>
      <c r="I335" s="28" t="s">
        <v>24</v>
      </c>
      <c r="J335" s="25" t="s">
        <v>84</v>
      </c>
      <c r="K335" s="29">
        <v>0.65</v>
      </c>
      <c r="L335" s="38"/>
      <c r="M335" s="29">
        <f>+K335*L335</f>
        <v>0</v>
      </c>
      <c r="N335" s="38">
        <v>600</v>
      </c>
      <c r="O335" s="29">
        <f>+K335*N335</f>
        <v>390</v>
      </c>
      <c r="P335" s="46">
        <v>0</v>
      </c>
      <c r="Q335" s="29">
        <f>+K335*P335</f>
        <v>0</v>
      </c>
    </row>
    <row r="336" spans="1:17" s="16" customFormat="1" x14ac:dyDescent="0.4">
      <c r="A336" s="42">
        <v>14111806</v>
      </c>
      <c r="B336" s="42" t="s">
        <v>592</v>
      </c>
      <c r="C336" s="42">
        <v>2086</v>
      </c>
      <c r="D336" s="49">
        <v>44874</v>
      </c>
      <c r="E336" s="49">
        <v>44874</v>
      </c>
      <c r="F336" s="27" t="s">
        <v>591</v>
      </c>
      <c r="G336" s="50">
        <v>1500000005</v>
      </c>
      <c r="H336" s="42">
        <v>3071</v>
      </c>
      <c r="I336" s="51" t="s">
        <v>24</v>
      </c>
      <c r="J336" s="42" t="s">
        <v>101</v>
      </c>
      <c r="K336" s="52">
        <v>82.6</v>
      </c>
      <c r="L336" s="38">
        <v>200</v>
      </c>
      <c r="M336" s="52">
        <f>+K336*L336</f>
        <v>16520</v>
      </c>
      <c r="N336" s="38">
        <v>2</v>
      </c>
      <c r="O336" s="52">
        <f>+K336*N336</f>
        <v>165.2</v>
      </c>
      <c r="P336" s="46">
        <v>0</v>
      </c>
      <c r="Q336" s="52">
        <f>+K336*P336</f>
        <v>0</v>
      </c>
    </row>
    <row r="337" spans="1:17" s="16" customFormat="1" x14ac:dyDescent="0.4">
      <c r="A337" s="41">
        <v>82121511</v>
      </c>
      <c r="B337" s="41" t="s">
        <v>714</v>
      </c>
      <c r="C337" s="42" t="s">
        <v>438</v>
      </c>
      <c r="D337" s="26">
        <v>44538</v>
      </c>
      <c r="E337" s="26">
        <v>44538</v>
      </c>
      <c r="F337" s="50" t="s">
        <v>387</v>
      </c>
      <c r="G337" s="27">
        <v>1500000220</v>
      </c>
      <c r="H337" s="25">
        <v>1185</v>
      </c>
      <c r="I337" s="28" t="s">
        <v>24</v>
      </c>
      <c r="J337" s="25" t="s">
        <v>84</v>
      </c>
      <c r="K337" s="29">
        <v>0.65</v>
      </c>
      <c r="L337" s="38">
        <v>0</v>
      </c>
      <c r="M337" s="29">
        <f>+K337*L337</f>
        <v>0</v>
      </c>
      <c r="N337" s="38">
        <v>7197</v>
      </c>
      <c r="O337" s="29">
        <f>+K337*N337</f>
        <v>4678.05</v>
      </c>
      <c r="P337" s="30">
        <v>0</v>
      </c>
      <c r="Q337" s="29">
        <f>+K337*P337</f>
        <v>0</v>
      </c>
    </row>
    <row r="338" spans="1:17" s="16" customFormat="1" x14ac:dyDescent="0.4">
      <c r="A338" s="41">
        <v>40161504</v>
      </c>
      <c r="B338" s="41" t="s">
        <v>463</v>
      </c>
      <c r="C338" s="42">
        <v>2086</v>
      </c>
      <c r="D338" s="26">
        <v>44837</v>
      </c>
      <c r="E338" s="26">
        <v>44838</v>
      </c>
      <c r="F338" s="27" t="s">
        <v>520</v>
      </c>
      <c r="G338" s="27" t="s">
        <v>521</v>
      </c>
      <c r="H338" s="25">
        <v>2295</v>
      </c>
      <c r="I338" s="28" t="s">
        <v>528</v>
      </c>
      <c r="J338" s="25" t="s">
        <v>84</v>
      </c>
      <c r="K338" s="29">
        <v>1003</v>
      </c>
      <c r="L338" s="38">
        <v>1</v>
      </c>
      <c r="M338" s="29">
        <f>+K338*L338</f>
        <v>1003</v>
      </c>
      <c r="N338" s="38">
        <v>1</v>
      </c>
      <c r="O338" s="29">
        <f>+K338*N338</f>
        <v>1003</v>
      </c>
      <c r="P338" s="30">
        <v>0</v>
      </c>
      <c r="Q338" s="29">
        <f>+K338*P338</f>
        <v>0</v>
      </c>
    </row>
    <row r="339" spans="1:17" s="16" customFormat="1" x14ac:dyDescent="0.4">
      <c r="A339" s="41">
        <v>40161505</v>
      </c>
      <c r="B339" s="41" t="s">
        <v>463</v>
      </c>
      <c r="C339" s="25">
        <v>2086</v>
      </c>
      <c r="D339" s="26">
        <v>44837</v>
      </c>
      <c r="E339" s="26">
        <v>44838</v>
      </c>
      <c r="F339" s="27" t="s">
        <v>520</v>
      </c>
      <c r="G339" s="27" t="s">
        <v>521</v>
      </c>
      <c r="H339" s="25">
        <v>2294</v>
      </c>
      <c r="I339" s="28" t="s">
        <v>529</v>
      </c>
      <c r="J339" s="25" t="s">
        <v>84</v>
      </c>
      <c r="K339" s="29">
        <v>1062</v>
      </c>
      <c r="L339" s="38">
        <v>1</v>
      </c>
      <c r="M339" s="29">
        <f>+K339*L339</f>
        <v>1062</v>
      </c>
      <c r="N339" s="38">
        <v>1</v>
      </c>
      <c r="O339" s="29">
        <f>+K339*N339</f>
        <v>1062</v>
      </c>
      <c r="P339" s="30">
        <v>0</v>
      </c>
      <c r="Q339" s="29">
        <f>+K339*P339</f>
        <v>0</v>
      </c>
    </row>
    <row r="340" spans="1:17" s="16" customFormat="1" x14ac:dyDescent="0.4">
      <c r="A340" s="41">
        <v>40161513</v>
      </c>
      <c r="B340" s="41" t="s">
        <v>463</v>
      </c>
      <c r="C340" s="25">
        <v>2086</v>
      </c>
      <c r="D340" s="26">
        <v>44837</v>
      </c>
      <c r="E340" s="26">
        <v>44838</v>
      </c>
      <c r="F340" s="27" t="s">
        <v>520</v>
      </c>
      <c r="G340" s="27" t="s">
        <v>521</v>
      </c>
      <c r="H340" s="25">
        <v>2296</v>
      </c>
      <c r="I340" s="28" t="s">
        <v>530</v>
      </c>
      <c r="J340" s="25" t="s">
        <v>84</v>
      </c>
      <c r="K340" s="29">
        <v>1180</v>
      </c>
      <c r="L340" s="38">
        <v>1</v>
      </c>
      <c r="M340" s="29">
        <f>+K340*L340</f>
        <v>1180</v>
      </c>
      <c r="N340" s="38">
        <v>1</v>
      </c>
      <c r="O340" s="29">
        <f>+K340*N340</f>
        <v>1180</v>
      </c>
      <c r="P340" s="30">
        <v>0</v>
      </c>
      <c r="Q340" s="29">
        <f>+K340*P340</f>
        <v>0</v>
      </c>
    </row>
    <row r="341" spans="1:17" s="16" customFormat="1" x14ac:dyDescent="0.4">
      <c r="A341" s="41">
        <v>47131705</v>
      </c>
      <c r="B341" s="42" t="s">
        <v>365</v>
      </c>
      <c r="C341" s="25">
        <v>2086</v>
      </c>
      <c r="D341" s="26">
        <v>44904</v>
      </c>
      <c r="E341" s="26">
        <v>44904</v>
      </c>
      <c r="F341" s="27" t="s">
        <v>609</v>
      </c>
      <c r="G341" s="27">
        <v>5342</v>
      </c>
      <c r="H341" s="25">
        <v>3389</v>
      </c>
      <c r="I341" s="28" t="s">
        <v>663</v>
      </c>
      <c r="J341" s="25" t="s">
        <v>84</v>
      </c>
      <c r="K341" s="29">
        <v>6910</v>
      </c>
      <c r="L341" s="38">
        <v>6</v>
      </c>
      <c r="M341" s="29">
        <f>+K341*L341</f>
        <v>41460</v>
      </c>
      <c r="N341" s="38">
        <v>1</v>
      </c>
      <c r="O341" s="29">
        <f>+K341*N341</f>
        <v>6910</v>
      </c>
      <c r="P341" s="30">
        <v>5</v>
      </c>
      <c r="Q341" s="29">
        <f>+K341*P341</f>
        <v>34550</v>
      </c>
    </row>
    <row r="342" spans="1:17" s="16" customFormat="1" x14ac:dyDescent="0.4">
      <c r="A342" s="40">
        <v>47131705</v>
      </c>
      <c r="B342" s="25" t="s">
        <v>365</v>
      </c>
      <c r="C342" s="25">
        <v>2086</v>
      </c>
      <c r="D342" s="26">
        <v>44903</v>
      </c>
      <c r="E342" s="26">
        <v>44903</v>
      </c>
      <c r="F342" s="27" t="s">
        <v>609</v>
      </c>
      <c r="G342" s="27">
        <v>5342</v>
      </c>
      <c r="H342" s="25">
        <v>3063</v>
      </c>
      <c r="I342" s="28" t="s">
        <v>664</v>
      </c>
      <c r="J342" s="25" t="s">
        <v>84</v>
      </c>
      <c r="K342" s="29">
        <v>6910</v>
      </c>
      <c r="L342" s="38">
        <v>4</v>
      </c>
      <c r="M342" s="29">
        <f>+K342*L342</f>
        <v>27640</v>
      </c>
      <c r="N342" s="38">
        <v>1</v>
      </c>
      <c r="O342" s="29">
        <f>+K342*N342</f>
        <v>6910</v>
      </c>
      <c r="P342" s="30">
        <v>3</v>
      </c>
      <c r="Q342" s="29">
        <f>+K342*P342</f>
        <v>20730</v>
      </c>
    </row>
    <row r="343" spans="1:17" s="16" customFormat="1" x14ac:dyDescent="0.4">
      <c r="A343" s="25">
        <v>14111509</v>
      </c>
      <c r="B343" s="25" t="s">
        <v>362</v>
      </c>
      <c r="C343" s="41" t="s">
        <v>438</v>
      </c>
      <c r="D343" s="26">
        <v>44448</v>
      </c>
      <c r="E343" s="26">
        <v>44448</v>
      </c>
      <c r="F343" s="27" t="s">
        <v>388</v>
      </c>
      <c r="G343" s="27" t="s">
        <v>248</v>
      </c>
      <c r="H343" s="25">
        <v>1011</v>
      </c>
      <c r="I343" s="28" t="s">
        <v>178</v>
      </c>
      <c r="J343" s="25" t="s">
        <v>84</v>
      </c>
      <c r="K343" s="29">
        <v>20.74</v>
      </c>
      <c r="L343" s="38">
        <v>0</v>
      </c>
      <c r="M343" s="29">
        <f>+K343*L343</f>
        <v>0</v>
      </c>
      <c r="N343" s="38">
        <v>74</v>
      </c>
      <c r="O343" s="29">
        <f>+K343*N343</f>
        <v>1534.76</v>
      </c>
      <c r="P343" s="30">
        <v>453</v>
      </c>
      <c r="Q343" s="29">
        <f>+K343*P343</f>
        <v>9395.2199999999993</v>
      </c>
    </row>
    <row r="344" spans="1:17" s="16" customFormat="1" x14ac:dyDescent="0.4">
      <c r="A344" s="25">
        <v>14111509</v>
      </c>
      <c r="B344" s="25" t="s">
        <v>362</v>
      </c>
      <c r="C344" s="41" t="s">
        <v>438</v>
      </c>
      <c r="D344" s="26">
        <v>44448</v>
      </c>
      <c r="E344" s="26">
        <v>44448</v>
      </c>
      <c r="F344" s="27" t="s">
        <v>388</v>
      </c>
      <c r="G344" s="27" t="s">
        <v>248</v>
      </c>
      <c r="H344" s="25">
        <v>1011</v>
      </c>
      <c r="I344" s="28" t="s">
        <v>178</v>
      </c>
      <c r="J344" s="25" t="s">
        <v>84</v>
      </c>
      <c r="K344" s="29">
        <v>20.74</v>
      </c>
      <c r="L344" s="38">
        <v>0</v>
      </c>
      <c r="M344" s="29">
        <f>+K344*L344</f>
        <v>0</v>
      </c>
      <c r="N344" s="38">
        <v>51</v>
      </c>
      <c r="O344" s="29">
        <f>+K344*N344</f>
        <v>1057.74</v>
      </c>
      <c r="P344" s="46">
        <v>0</v>
      </c>
      <c r="Q344" s="29">
        <f>+K344*P344</f>
        <v>0</v>
      </c>
    </row>
    <row r="345" spans="1:17" s="16" customFormat="1" x14ac:dyDescent="0.4">
      <c r="A345" s="40">
        <v>82121511</v>
      </c>
      <c r="B345" s="40" t="s">
        <v>714</v>
      </c>
      <c r="C345" s="41" t="s">
        <v>438</v>
      </c>
      <c r="D345" s="26">
        <v>44448</v>
      </c>
      <c r="E345" s="26">
        <v>44448</v>
      </c>
      <c r="F345" s="27" t="s">
        <v>388</v>
      </c>
      <c r="G345" s="27" t="s">
        <v>248</v>
      </c>
      <c r="H345" s="25">
        <v>1011</v>
      </c>
      <c r="I345" s="28" t="s">
        <v>178</v>
      </c>
      <c r="J345" s="25" t="s">
        <v>84</v>
      </c>
      <c r="K345" s="29">
        <v>20.74</v>
      </c>
      <c r="L345" s="38">
        <v>0</v>
      </c>
      <c r="M345" s="29">
        <f>+K345*L345</f>
        <v>0</v>
      </c>
      <c r="N345" s="38">
        <v>15</v>
      </c>
      <c r="O345" s="29">
        <f>+K345*N345</f>
        <v>311.09999999999997</v>
      </c>
      <c r="P345" s="30">
        <v>0</v>
      </c>
      <c r="Q345" s="29">
        <f>+K345*P345</f>
        <v>0</v>
      </c>
    </row>
    <row r="346" spans="1:17" s="16" customFormat="1" x14ac:dyDescent="0.4">
      <c r="A346" s="40">
        <v>44122011</v>
      </c>
      <c r="B346" s="40" t="s">
        <v>350</v>
      </c>
      <c r="C346" s="41" t="s">
        <v>438</v>
      </c>
      <c r="D346" s="26">
        <v>44860</v>
      </c>
      <c r="E346" s="26">
        <v>44860</v>
      </c>
      <c r="F346" s="27" t="s">
        <v>486</v>
      </c>
      <c r="G346" s="27">
        <v>6963</v>
      </c>
      <c r="H346" s="25">
        <v>41</v>
      </c>
      <c r="I346" s="28" t="s">
        <v>20</v>
      </c>
      <c r="J346" s="25" t="s">
        <v>84</v>
      </c>
      <c r="K346" s="29">
        <v>3.84</v>
      </c>
      <c r="L346" s="38">
        <v>0</v>
      </c>
      <c r="M346" s="29">
        <f>+K346*L346</f>
        <v>0</v>
      </c>
      <c r="N346" s="38">
        <v>105</v>
      </c>
      <c r="O346" s="29">
        <f>+K346*N346</f>
        <v>403.2</v>
      </c>
      <c r="P346" s="30">
        <v>5895</v>
      </c>
      <c r="Q346" s="29">
        <f>+K346*P346</f>
        <v>22636.799999999999</v>
      </c>
    </row>
    <row r="347" spans="1:17" s="16" customFormat="1" x14ac:dyDescent="0.4">
      <c r="A347" s="40">
        <v>44122011</v>
      </c>
      <c r="B347" s="40" t="s">
        <v>350</v>
      </c>
      <c r="C347" s="41">
        <v>2086</v>
      </c>
      <c r="D347" s="26">
        <v>44739</v>
      </c>
      <c r="E347" s="26">
        <v>44739</v>
      </c>
      <c r="F347" s="27" t="s">
        <v>394</v>
      </c>
      <c r="G347" s="27">
        <v>6623</v>
      </c>
      <c r="H347" s="25">
        <v>41</v>
      </c>
      <c r="I347" s="28" t="s">
        <v>20</v>
      </c>
      <c r="J347" s="25" t="s">
        <v>84</v>
      </c>
      <c r="K347" s="29">
        <v>3.84</v>
      </c>
      <c r="L347" s="38">
        <v>0</v>
      </c>
      <c r="M347" s="29">
        <f>+K347*L347</f>
        <v>0</v>
      </c>
      <c r="N347" s="38">
        <v>624</v>
      </c>
      <c r="O347" s="29">
        <f>+K347*N347</f>
        <v>2396.16</v>
      </c>
      <c r="P347" s="30">
        <v>0</v>
      </c>
      <c r="Q347" s="29">
        <f>+K347*P347</f>
        <v>0</v>
      </c>
    </row>
    <row r="348" spans="1:17" s="16" customFormat="1" x14ac:dyDescent="0.4">
      <c r="A348" s="40">
        <v>44122011</v>
      </c>
      <c r="B348" s="40" t="s">
        <v>350</v>
      </c>
      <c r="C348" s="41">
        <v>2086</v>
      </c>
      <c r="D348" s="26">
        <v>44739</v>
      </c>
      <c r="E348" s="26">
        <v>44739</v>
      </c>
      <c r="F348" s="27" t="s">
        <v>394</v>
      </c>
      <c r="G348" s="27">
        <v>6623</v>
      </c>
      <c r="H348" s="25">
        <v>41</v>
      </c>
      <c r="I348" s="28" t="s">
        <v>20</v>
      </c>
      <c r="J348" s="25" t="s">
        <v>84</v>
      </c>
      <c r="K348" s="29">
        <v>3.84</v>
      </c>
      <c r="L348" s="38">
        <v>0</v>
      </c>
      <c r="M348" s="29">
        <f>+K348*L348</f>
        <v>0</v>
      </c>
      <c r="N348" s="38">
        <v>804</v>
      </c>
      <c r="O348" s="29">
        <f>+K348*N348</f>
        <v>3087.3599999999997</v>
      </c>
      <c r="P348" s="46">
        <v>0</v>
      </c>
      <c r="Q348" s="29">
        <f>+K348*P348</f>
        <v>0</v>
      </c>
    </row>
    <row r="349" spans="1:17" s="16" customFormat="1" x14ac:dyDescent="0.4">
      <c r="A349" s="40">
        <v>44122011</v>
      </c>
      <c r="B349" s="40" t="s">
        <v>350</v>
      </c>
      <c r="C349" s="41" t="s">
        <v>438</v>
      </c>
      <c r="D349" s="26">
        <v>44860</v>
      </c>
      <c r="E349" s="26">
        <v>44860</v>
      </c>
      <c r="F349" s="27" t="s">
        <v>486</v>
      </c>
      <c r="G349" s="27">
        <v>6963</v>
      </c>
      <c r="H349" s="25">
        <v>41</v>
      </c>
      <c r="I349" s="28" t="s">
        <v>20</v>
      </c>
      <c r="J349" s="25" t="s">
        <v>84</v>
      </c>
      <c r="K349" s="29">
        <v>3.835</v>
      </c>
      <c r="L349" s="38">
        <v>6000</v>
      </c>
      <c r="M349" s="29">
        <f>+K349*L349</f>
        <v>23010</v>
      </c>
      <c r="N349" s="38"/>
      <c r="O349" s="29">
        <f>+K349*N349</f>
        <v>0</v>
      </c>
      <c r="P349" s="30">
        <v>0</v>
      </c>
      <c r="Q349" s="29">
        <f>+K349*P349</f>
        <v>0</v>
      </c>
    </row>
    <row r="350" spans="1:17" s="16" customFormat="1" x14ac:dyDescent="0.4">
      <c r="A350" s="40">
        <v>44122011</v>
      </c>
      <c r="B350" s="40" t="s">
        <v>350</v>
      </c>
      <c r="C350" s="41">
        <v>2086</v>
      </c>
      <c r="D350" s="26">
        <v>44739</v>
      </c>
      <c r="E350" s="26">
        <v>44739</v>
      </c>
      <c r="F350" s="27" t="s">
        <v>394</v>
      </c>
      <c r="G350" s="27">
        <v>6623</v>
      </c>
      <c r="H350" s="25">
        <v>41</v>
      </c>
      <c r="I350" s="28" t="s">
        <v>20</v>
      </c>
      <c r="J350" s="25" t="s">
        <v>84</v>
      </c>
      <c r="K350" s="29">
        <v>3.84</v>
      </c>
      <c r="L350" s="38">
        <v>0</v>
      </c>
      <c r="M350" s="29">
        <f>+K350*L350</f>
        <v>0</v>
      </c>
      <c r="N350" s="38">
        <v>508</v>
      </c>
      <c r="O350" s="29">
        <f>+K350*N350</f>
        <v>1950.72</v>
      </c>
      <c r="P350" s="30">
        <v>0</v>
      </c>
      <c r="Q350" s="29">
        <f>+K350*P350</f>
        <v>0</v>
      </c>
    </row>
    <row r="351" spans="1:17" s="16" customFormat="1" x14ac:dyDescent="0.4">
      <c r="A351" s="40">
        <v>44122011</v>
      </c>
      <c r="B351" s="40" t="s">
        <v>350</v>
      </c>
      <c r="C351" s="41">
        <v>2086</v>
      </c>
      <c r="D351" s="26">
        <v>44739</v>
      </c>
      <c r="E351" s="26">
        <v>44739</v>
      </c>
      <c r="F351" s="27" t="s">
        <v>394</v>
      </c>
      <c r="G351" s="27">
        <v>6623</v>
      </c>
      <c r="H351" s="25">
        <v>41</v>
      </c>
      <c r="I351" s="28" t="s">
        <v>20</v>
      </c>
      <c r="J351" s="25" t="s">
        <v>84</v>
      </c>
      <c r="K351" s="29">
        <v>4.76</v>
      </c>
      <c r="L351" s="38">
        <v>0</v>
      </c>
      <c r="M351" s="29">
        <f>+K351*L351</f>
        <v>0</v>
      </c>
      <c r="N351" s="38">
        <v>1</v>
      </c>
      <c r="O351" s="29">
        <f>+K351*N351</f>
        <v>4.76</v>
      </c>
      <c r="P351" s="30">
        <v>0</v>
      </c>
      <c r="Q351" s="29">
        <f>+K351*P351</f>
        <v>0</v>
      </c>
    </row>
    <row r="352" spans="1:17" s="16" customFormat="1" x14ac:dyDescent="0.4">
      <c r="A352" s="41">
        <v>44122011</v>
      </c>
      <c r="B352" s="41" t="s">
        <v>350</v>
      </c>
      <c r="C352" s="40" t="s">
        <v>438</v>
      </c>
      <c r="D352" s="26">
        <v>44860</v>
      </c>
      <c r="E352" s="26">
        <v>44860</v>
      </c>
      <c r="F352" s="27" t="s">
        <v>486</v>
      </c>
      <c r="G352" s="27">
        <v>6963</v>
      </c>
      <c r="H352" s="25">
        <v>43</v>
      </c>
      <c r="I352" s="28" t="s">
        <v>487</v>
      </c>
      <c r="J352" s="25" t="s">
        <v>84</v>
      </c>
      <c r="K352" s="29">
        <v>26.9</v>
      </c>
      <c r="L352" s="38">
        <v>0</v>
      </c>
      <c r="M352" s="29">
        <f>+K352*L352</f>
        <v>0</v>
      </c>
      <c r="N352" s="38">
        <v>0</v>
      </c>
      <c r="O352" s="29"/>
      <c r="P352" s="30">
        <v>400</v>
      </c>
      <c r="Q352" s="29">
        <f>+K352*P352</f>
        <v>10760</v>
      </c>
    </row>
    <row r="353" spans="1:25" s="16" customFormat="1" x14ac:dyDescent="0.4">
      <c r="A353" s="41">
        <v>44122011</v>
      </c>
      <c r="B353" s="41" t="s">
        <v>350</v>
      </c>
      <c r="C353" s="40" t="s">
        <v>438</v>
      </c>
      <c r="D353" s="26">
        <v>44860</v>
      </c>
      <c r="E353" s="26">
        <v>44860</v>
      </c>
      <c r="F353" s="27" t="s">
        <v>486</v>
      </c>
      <c r="G353" s="27">
        <v>6963</v>
      </c>
      <c r="H353" s="25">
        <v>43</v>
      </c>
      <c r="I353" s="28" t="s">
        <v>487</v>
      </c>
      <c r="J353" s="25" t="s">
        <v>84</v>
      </c>
      <c r="K353" s="29">
        <v>26.904</v>
      </c>
      <c r="L353" s="38">
        <v>400</v>
      </c>
      <c r="M353" s="29">
        <f>+K353*L353</f>
        <v>10761.6</v>
      </c>
      <c r="N353" s="38"/>
      <c r="O353" s="29"/>
      <c r="P353" s="30">
        <v>0</v>
      </c>
      <c r="Q353" s="29">
        <f>+K353*P353</f>
        <v>0</v>
      </c>
    </row>
    <row r="354" spans="1:25" s="16" customFormat="1" x14ac:dyDescent="0.4">
      <c r="A354" s="41">
        <v>44122011</v>
      </c>
      <c r="B354" s="41" t="s">
        <v>350</v>
      </c>
      <c r="C354" s="40" t="s">
        <v>438</v>
      </c>
      <c r="D354" s="26">
        <v>44860</v>
      </c>
      <c r="E354" s="26">
        <v>44860</v>
      </c>
      <c r="F354" s="27" t="s">
        <v>486</v>
      </c>
      <c r="G354" s="27">
        <v>6963</v>
      </c>
      <c r="H354" s="25">
        <v>42</v>
      </c>
      <c r="I354" s="28" t="s">
        <v>2</v>
      </c>
      <c r="J354" s="25" t="s">
        <v>84</v>
      </c>
      <c r="K354" s="29">
        <v>5.66</v>
      </c>
      <c r="L354" s="38">
        <v>0</v>
      </c>
      <c r="M354" s="29">
        <f>+K354*L354</f>
        <v>0</v>
      </c>
      <c r="N354" s="38">
        <v>0</v>
      </c>
      <c r="O354" s="29"/>
      <c r="P354" s="30">
        <v>4000</v>
      </c>
      <c r="Q354" s="29">
        <f>+K354*P354</f>
        <v>22640</v>
      </c>
    </row>
    <row r="355" spans="1:25" s="16" customFormat="1" x14ac:dyDescent="0.4">
      <c r="A355" s="41">
        <v>44122011</v>
      </c>
      <c r="B355" s="41" t="s">
        <v>350</v>
      </c>
      <c r="C355" s="40">
        <v>2086</v>
      </c>
      <c r="D355" s="26">
        <v>44739</v>
      </c>
      <c r="E355" s="26">
        <v>44739</v>
      </c>
      <c r="F355" s="27" t="s">
        <v>394</v>
      </c>
      <c r="G355" s="27">
        <v>6623</v>
      </c>
      <c r="H355" s="25">
        <v>42</v>
      </c>
      <c r="I355" s="28" t="s">
        <v>2</v>
      </c>
      <c r="J355" s="25" t="s">
        <v>84</v>
      </c>
      <c r="K355" s="29">
        <v>5.66</v>
      </c>
      <c r="L355" s="38">
        <v>0</v>
      </c>
      <c r="M355" s="29">
        <f>+K355*L355</f>
        <v>0</v>
      </c>
      <c r="N355" s="38">
        <v>93</v>
      </c>
      <c r="O355" s="29">
        <f>+K355*N355</f>
        <v>526.38</v>
      </c>
      <c r="P355" s="30">
        <v>2338</v>
      </c>
      <c r="Q355" s="29">
        <f>+K355*P355</f>
        <v>13233.08</v>
      </c>
    </row>
    <row r="356" spans="1:25" s="16" customFormat="1" x14ac:dyDescent="0.4">
      <c r="A356" s="41">
        <v>44122011</v>
      </c>
      <c r="B356" s="41" t="s">
        <v>350</v>
      </c>
      <c r="C356" s="40">
        <v>2086</v>
      </c>
      <c r="D356" s="26">
        <v>44739</v>
      </c>
      <c r="E356" s="26">
        <v>44739</v>
      </c>
      <c r="F356" s="27" t="s">
        <v>394</v>
      </c>
      <c r="G356" s="27">
        <v>6623</v>
      </c>
      <c r="H356" s="25">
        <v>42</v>
      </c>
      <c r="I356" s="28" t="s">
        <v>2</v>
      </c>
      <c r="J356" s="25" t="s">
        <v>84</v>
      </c>
      <c r="K356" s="29">
        <v>5.66</v>
      </c>
      <c r="L356" s="38">
        <v>0</v>
      </c>
      <c r="M356" s="29">
        <f>+K356*L356</f>
        <v>0</v>
      </c>
      <c r="N356" s="38">
        <v>26</v>
      </c>
      <c r="O356" s="29">
        <f>+K356*N356</f>
        <v>147.16</v>
      </c>
      <c r="P356" s="46">
        <v>0</v>
      </c>
      <c r="Q356" s="29">
        <f>+K356*P356</f>
        <v>0</v>
      </c>
    </row>
    <row r="357" spans="1:25" s="16" customFormat="1" x14ac:dyDescent="0.4">
      <c r="A357" s="41">
        <v>44122011</v>
      </c>
      <c r="B357" s="41" t="s">
        <v>350</v>
      </c>
      <c r="C357" s="40" t="s">
        <v>438</v>
      </c>
      <c r="D357" s="26">
        <v>44860</v>
      </c>
      <c r="E357" s="26">
        <v>44860</v>
      </c>
      <c r="F357" s="27" t="s">
        <v>486</v>
      </c>
      <c r="G357" s="27">
        <v>6963</v>
      </c>
      <c r="H357" s="25">
        <v>42</v>
      </c>
      <c r="I357" s="28" t="s">
        <v>2</v>
      </c>
      <c r="J357" s="25" t="s">
        <v>84</v>
      </c>
      <c r="K357" s="29">
        <v>5.6639999999999997</v>
      </c>
      <c r="L357" s="38">
        <v>4000</v>
      </c>
      <c r="M357" s="29">
        <f>+K357*L357</f>
        <v>22656</v>
      </c>
      <c r="N357" s="38"/>
      <c r="O357" s="29"/>
      <c r="P357" s="30">
        <v>0</v>
      </c>
      <c r="Q357" s="29">
        <f>+K357*P357</f>
        <v>0</v>
      </c>
    </row>
    <row r="358" spans="1:25" s="16" customFormat="1" x14ac:dyDescent="0.4">
      <c r="A358" s="40">
        <v>44122011</v>
      </c>
      <c r="B358" s="40" t="s">
        <v>350</v>
      </c>
      <c r="C358" s="41">
        <v>2086</v>
      </c>
      <c r="D358" s="26">
        <v>44739</v>
      </c>
      <c r="E358" s="26">
        <v>44739</v>
      </c>
      <c r="F358" s="27" t="s">
        <v>394</v>
      </c>
      <c r="G358" s="27">
        <v>6623</v>
      </c>
      <c r="H358" s="25">
        <v>42</v>
      </c>
      <c r="I358" s="28" t="s">
        <v>2</v>
      </c>
      <c r="J358" s="25" t="s">
        <v>84</v>
      </c>
      <c r="K358" s="29">
        <v>5.66</v>
      </c>
      <c r="L358" s="38">
        <v>0</v>
      </c>
      <c r="M358" s="29">
        <f>+K358*L358</f>
        <v>0</v>
      </c>
      <c r="N358" s="38">
        <v>745</v>
      </c>
      <c r="O358" s="29">
        <f>+K358*N358</f>
        <v>4216.7</v>
      </c>
      <c r="P358" s="30">
        <v>0</v>
      </c>
      <c r="Q358" s="29">
        <f>+K358*P358</f>
        <v>0</v>
      </c>
    </row>
    <row r="359" spans="1:25" s="16" customFormat="1" x14ac:dyDescent="0.4">
      <c r="A359" s="41">
        <v>44122011</v>
      </c>
      <c r="B359" s="41" t="s">
        <v>350</v>
      </c>
      <c r="C359" s="41">
        <v>2086</v>
      </c>
      <c r="D359" s="26">
        <v>44292</v>
      </c>
      <c r="E359" s="26">
        <v>44300</v>
      </c>
      <c r="F359" s="27" t="s">
        <v>393</v>
      </c>
      <c r="G359" s="27" t="s">
        <v>134</v>
      </c>
      <c r="H359" s="25">
        <v>44</v>
      </c>
      <c r="I359" s="28" t="s">
        <v>95</v>
      </c>
      <c r="J359" s="25" t="s">
        <v>84</v>
      </c>
      <c r="K359" s="29">
        <v>29.26</v>
      </c>
      <c r="L359" s="38">
        <v>0</v>
      </c>
      <c r="M359" s="29">
        <f>+K359*L359</f>
        <v>0</v>
      </c>
      <c r="N359" s="38">
        <v>10</v>
      </c>
      <c r="O359" s="29">
        <f>+K359*N359</f>
        <v>292.60000000000002</v>
      </c>
      <c r="P359" s="30">
        <v>112</v>
      </c>
      <c r="Q359" s="29">
        <f>+K359*P359</f>
        <v>3277.1200000000003</v>
      </c>
      <c r="Y359" s="68"/>
    </row>
    <row r="360" spans="1:25" s="16" customFormat="1" x14ac:dyDescent="0.4">
      <c r="A360" s="40">
        <v>44122011</v>
      </c>
      <c r="B360" s="40" t="s">
        <v>350</v>
      </c>
      <c r="C360" s="41" t="s">
        <v>438</v>
      </c>
      <c r="D360" s="26">
        <v>44860</v>
      </c>
      <c r="E360" s="26">
        <v>44860</v>
      </c>
      <c r="F360" s="27" t="s">
        <v>486</v>
      </c>
      <c r="G360" s="27">
        <v>6963</v>
      </c>
      <c r="H360" s="25">
        <v>2662</v>
      </c>
      <c r="I360" s="28" t="s">
        <v>129</v>
      </c>
      <c r="J360" s="25" t="s">
        <v>84</v>
      </c>
      <c r="K360" s="29">
        <v>295</v>
      </c>
      <c r="L360" s="38">
        <v>0</v>
      </c>
      <c r="M360" s="29">
        <f>+K360*L360</f>
        <v>0</v>
      </c>
      <c r="N360" s="38">
        <v>0</v>
      </c>
      <c r="O360" s="29">
        <v>0</v>
      </c>
      <c r="P360" s="30">
        <v>40</v>
      </c>
      <c r="Q360" s="29">
        <f>+K360*P360</f>
        <v>11800</v>
      </c>
    </row>
    <row r="361" spans="1:25" s="16" customFormat="1" x14ac:dyDescent="0.4">
      <c r="A361" s="40">
        <v>44122011</v>
      </c>
      <c r="B361" s="40" t="s">
        <v>350</v>
      </c>
      <c r="C361" s="41">
        <v>2086</v>
      </c>
      <c r="D361" s="26">
        <v>44739</v>
      </c>
      <c r="E361" s="26">
        <v>44739</v>
      </c>
      <c r="F361" s="27" t="s">
        <v>394</v>
      </c>
      <c r="G361" s="27">
        <v>6623</v>
      </c>
      <c r="H361" s="25">
        <v>2662</v>
      </c>
      <c r="I361" s="28" t="s">
        <v>129</v>
      </c>
      <c r="J361" s="25" t="s">
        <v>84</v>
      </c>
      <c r="K361" s="29">
        <v>295</v>
      </c>
      <c r="L361" s="38">
        <v>0</v>
      </c>
      <c r="M361" s="29">
        <f>+K361*L361</f>
        <v>0</v>
      </c>
      <c r="N361" s="38">
        <v>7</v>
      </c>
      <c r="O361" s="29">
        <f>+K361*N361</f>
        <v>2065</v>
      </c>
      <c r="P361" s="30">
        <v>17</v>
      </c>
      <c r="Q361" s="29">
        <f>+K361*P361</f>
        <v>5015</v>
      </c>
    </row>
    <row r="362" spans="1:25" s="16" customFormat="1" x14ac:dyDescent="0.4">
      <c r="A362" s="40">
        <v>44122011</v>
      </c>
      <c r="B362" s="40" t="s">
        <v>350</v>
      </c>
      <c r="C362" s="41">
        <v>2086</v>
      </c>
      <c r="D362" s="26">
        <v>44739</v>
      </c>
      <c r="E362" s="26">
        <v>44739</v>
      </c>
      <c r="F362" s="27" t="s">
        <v>394</v>
      </c>
      <c r="G362" s="27">
        <v>6623</v>
      </c>
      <c r="H362" s="25">
        <v>2662</v>
      </c>
      <c r="I362" s="28" t="s">
        <v>129</v>
      </c>
      <c r="J362" s="25" t="s">
        <v>84</v>
      </c>
      <c r="K362" s="29">
        <v>295</v>
      </c>
      <c r="L362" s="38">
        <v>0</v>
      </c>
      <c r="M362" s="29">
        <f>+K362*L362</f>
        <v>0</v>
      </c>
      <c r="N362" s="38">
        <v>1</v>
      </c>
      <c r="O362" s="29">
        <f>+K362*N362</f>
        <v>295</v>
      </c>
      <c r="P362" s="46">
        <v>0</v>
      </c>
      <c r="Q362" s="29">
        <f>+K362*P362</f>
        <v>0</v>
      </c>
    </row>
    <row r="363" spans="1:25" s="16" customFormat="1" ht="35.25" customHeight="1" x14ac:dyDescent="0.4">
      <c r="A363" s="40">
        <v>44122011</v>
      </c>
      <c r="B363" s="40" t="s">
        <v>350</v>
      </c>
      <c r="C363" s="41" t="s">
        <v>438</v>
      </c>
      <c r="D363" s="26">
        <v>44860</v>
      </c>
      <c r="E363" s="26">
        <v>44860</v>
      </c>
      <c r="F363" s="27" t="s">
        <v>486</v>
      </c>
      <c r="G363" s="27">
        <v>6963</v>
      </c>
      <c r="H363" s="25">
        <v>2662</v>
      </c>
      <c r="I363" s="28" t="s">
        <v>129</v>
      </c>
      <c r="J363" s="25" t="s">
        <v>84</v>
      </c>
      <c r="K363" s="29">
        <v>295</v>
      </c>
      <c r="L363" s="38">
        <v>40</v>
      </c>
      <c r="M363" s="29">
        <f>+K363*L363</f>
        <v>11800</v>
      </c>
      <c r="N363" s="38"/>
      <c r="O363" s="29">
        <v>0</v>
      </c>
      <c r="P363" s="30">
        <v>0</v>
      </c>
      <c r="Q363" s="29">
        <f>+K363*P363</f>
        <v>0</v>
      </c>
    </row>
    <row r="364" spans="1:25" s="16" customFormat="1" x14ac:dyDescent="0.4">
      <c r="A364" s="40">
        <v>44122011</v>
      </c>
      <c r="B364" s="40" t="s">
        <v>350</v>
      </c>
      <c r="C364" s="40">
        <v>2086</v>
      </c>
      <c r="D364" s="26">
        <v>44739</v>
      </c>
      <c r="E364" s="26">
        <v>44739</v>
      </c>
      <c r="F364" s="27" t="s">
        <v>394</v>
      </c>
      <c r="G364" s="27">
        <v>6623</v>
      </c>
      <c r="H364" s="25">
        <v>2662</v>
      </c>
      <c r="I364" s="28" t="s">
        <v>129</v>
      </c>
      <c r="J364" s="25" t="s">
        <v>84</v>
      </c>
      <c r="K364" s="29">
        <v>295</v>
      </c>
      <c r="L364" s="38">
        <v>0</v>
      </c>
      <c r="M364" s="29">
        <f>+K364*L364</f>
        <v>0</v>
      </c>
      <c r="N364" s="38">
        <v>3</v>
      </c>
      <c r="O364" s="29">
        <f>+K364*N364</f>
        <v>885</v>
      </c>
      <c r="P364" s="30">
        <v>0</v>
      </c>
      <c r="Q364" s="29">
        <f>+K364*P364</f>
        <v>0</v>
      </c>
    </row>
    <row r="365" spans="1:25" s="16" customFormat="1" x14ac:dyDescent="0.4">
      <c r="A365" s="40">
        <v>44122011</v>
      </c>
      <c r="B365" s="40" t="s">
        <v>350</v>
      </c>
      <c r="C365" s="40" t="s">
        <v>438</v>
      </c>
      <c r="D365" s="26">
        <v>44203</v>
      </c>
      <c r="E365" s="26">
        <v>44203</v>
      </c>
      <c r="F365" s="27" t="s">
        <v>393</v>
      </c>
      <c r="G365" s="27" t="s">
        <v>134</v>
      </c>
      <c r="H365" s="25">
        <v>678</v>
      </c>
      <c r="I365" s="28" t="s">
        <v>21</v>
      </c>
      <c r="J365" s="25" t="s">
        <v>84</v>
      </c>
      <c r="K365" s="29">
        <v>114.25</v>
      </c>
      <c r="L365" s="38">
        <v>0</v>
      </c>
      <c r="M365" s="29">
        <f>+K365*L365</f>
        <v>0</v>
      </c>
      <c r="N365" s="38">
        <v>2</v>
      </c>
      <c r="O365" s="29">
        <f>+K365*N365</f>
        <v>228.5</v>
      </c>
      <c r="P365" s="30">
        <v>190</v>
      </c>
      <c r="Q365" s="29">
        <f>+K365*P365</f>
        <v>21707.5</v>
      </c>
    </row>
    <row r="366" spans="1:25" s="16" customFormat="1" x14ac:dyDescent="0.4">
      <c r="A366" s="40">
        <v>44122011</v>
      </c>
      <c r="B366" s="40" t="s">
        <v>350</v>
      </c>
      <c r="C366" s="25" t="s">
        <v>438</v>
      </c>
      <c r="D366" s="26">
        <v>44629</v>
      </c>
      <c r="E366" s="26">
        <v>44629</v>
      </c>
      <c r="F366" s="27" t="s">
        <v>410</v>
      </c>
      <c r="G366" s="27">
        <v>6303</v>
      </c>
      <c r="H366" s="25">
        <v>816</v>
      </c>
      <c r="I366" s="28" t="s">
        <v>22</v>
      </c>
      <c r="J366" s="25" t="s">
        <v>84</v>
      </c>
      <c r="K366" s="29">
        <v>206.5</v>
      </c>
      <c r="L366" s="38">
        <v>0</v>
      </c>
      <c r="M366" s="29">
        <f>+K366*L366</f>
        <v>0</v>
      </c>
      <c r="N366" s="38">
        <v>2</v>
      </c>
      <c r="O366" s="29">
        <f>+K366*N366</f>
        <v>413</v>
      </c>
      <c r="P366" s="30">
        <v>44</v>
      </c>
      <c r="Q366" s="29">
        <f>+K366*P366</f>
        <v>9086</v>
      </c>
    </row>
    <row r="367" spans="1:25" s="16" customFormat="1" x14ac:dyDescent="0.4">
      <c r="A367" s="40">
        <v>44122011</v>
      </c>
      <c r="B367" s="40" t="s">
        <v>350</v>
      </c>
      <c r="C367" s="25" t="s">
        <v>438</v>
      </c>
      <c r="D367" s="26">
        <v>44629</v>
      </c>
      <c r="E367" s="26">
        <v>44629</v>
      </c>
      <c r="F367" s="27" t="s">
        <v>410</v>
      </c>
      <c r="G367" s="27">
        <v>6303</v>
      </c>
      <c r="H367" s="25">
        <v>816</v>
      </c>
      <c r="I367" s="28" t="s">
        <v>22</v>
      </c>
      <c r="J367" s="25" t="s">
        <v>84</v>
      </c>
      <c r="K367" s="29">
        <v>206.5</v>
      </c>
      <c r="L367" s="38">
        <v>0</v>
      </c>
      <c r="M367" s="29">
        <f>+K367*L367</f>
        <v>0</v>
      </c>
      <c r="N367" s="38">
        <v>2</v>
      </c>
      <c r="O367" s="29">
        <f>+K367*N367</f>
        <v>413</v>
      </c>
      <c r="P367" s="46">
        <v>0</v>
      </c>
      <c r="Q367" s="29">
        <f>+K367*P367</f>
        <v>0</v>
      </c>
    </row>
    <row r="368" spans="1:25" s="16" customFormat="1" x14ac:dyDescent="0.4">
      <c r="A368" s="25">
        <v>27111911</v>
      </c>
      <c r="B368" s="25" t="s">
        <v>357</v>
      </c>
      <c r="C368" s="39">
        <v>2086</v>
      </c>
      <c r="D368" s="26">
        <v>44904</v>
      </c>
      <c r="E368" s="26">
        <v>44904</v>
      </c>
      <c r="F368" s="27" t="s">
        <v>609</v>
      </c>
      <c r="G368" s="27">
        <v>5342</v>
      </c>
      <c r="H368" s="25">
        <v>3378</v>
      </c>
      <c r="I368" s="28" t="s">
        <v>619</v>
      </c>
      <c r="J368" s="25" t="s">
        <v>84</v>
      </c>
      <c r="K368" s="29">
        <v>275</v>
      </c>
      <c r="L368" s="38">
        <v>3</v>
      </c>
      <c r="M368" s="29">
        <f>+K368*L368</f>
        <v>825</v>
      </c>
      <c r="N368" s="38">
        <v>0</v>
      </c>
      <c r="O368" s="29">
        <f>+K368*N368</f>
        <v>0</v>
      </c>
      <c r="P368" s="30">
        <v>3</v>
      </c>
      <c r="Q368" s="29">
        <f>+K368*P368</f>
        <v>825</v>
      </c>
    </row>
    <row r="369" spans="1:17" s="16" customFormat="1" ht="31.5" customHeight="1" x14ac:dyDescent="0.4">
      <c r="A369" s="25">
        <v>44103502</v>
      </c>
      <c r="B369" s="25" t="s">
        <v>350</v>
      </c>
      <c r="C369" s="25" t="s">
        <v>116</v>
      </c>
      <c r="D369" s="26">
        <v>42794</v>
      </c>
      <c r="E369" s="26">
        <v>42794</v>
      </c>
      <c r="F369" s="27" t="s">
        <v>116</v>
      </c>
      <c r="G369" s="27">
        <v>38927</v>
      </c>
      <c r="H369" s="25">
        <v>150</v>
      </c>
      <c r="I369" s="28" t="s">
        <v>69</v>
      </c>
      <c r="J369" s="25" t="s">
        <v>84</v>
      </c>
      <c r="K369" s="29">
        <v>7.6</v>
      </c>
      <c r="L369" s="38">
        <v>0</v>
      </c>
      <c r="M369" s="29">
        <f>+K369*L369</f>
        <v>0</v>
      </c>
      <c r="N369" s="38">
        <v>0</v>
      </c>
      <c r="O369" s="29">
        <f>+K369*N369</f>
        <v>0</v>
      </c>
      <c r="P369" s="30">
        <v>158</v>
      </c>
      <c r="Q369" s="29">
        <f>+K369*P369</f>
        <v>1200.8</v>
      </c>
    </row>
    <row r="370" spans="1:17" s="16" customFormat="1" ht="31.5" customHeight="1" x14ac:dyDescent="0.4">
      <c r="A370" s="25">
        <v>44103502</v>
      </c>
      <c r="B370" s="25" t="s">
        <v>350</v>
      </c>
      <c r="C370" s="25" t="s">
        <v>116</v>
      </c>
      <c r="D370" s="26">
        <v>42794</v>
      </c>
      <c r="E370" s="26">
        <v>42794</v>
      </c>
      <c r="F370" s="27" t="s">
        <v>116</v>
      </c>
      <c r="G370" s="27">
        <v>38927</v>
      </c>
      <c r="H370" s="25">
        <v>150</v>
      </c>
      <c r="I370" s="28" t="s">
        <v>69</v>
      </c>
      <c r="J370" s="25" t="s">
        <v>84</v>
      </c>
      <c r="K370" s="29">
        <v>7.6</v>
      </c>
      <c r="L370" s="38">
        <v>0</v>
      </c>
      <c r="M370" s="29">
        <f>+K370*L370</f>
        <v>0</v>
      </c>
      <c r="N370" s="38">
        <v>2</v>
      </c>
      <c r="O370" s="29">
        <f>+K370*N370</f>
        <v>15.2</v>
      </c>
      <c r="P370" s="30">
        <v>0</v>
      </c>
      <c r="Q370" s="29">
        <f>+K370*P370</f>
        <v>0</v>
      </c>
    </row>
    <row r="371" spans="1:17" s="16" customFormat="1" ht="31.5" customHeight="1" x14ac:dyDescent="0.4">
      <c r="A371" s="25">
        <v>44103502</v>
      </c>
      <c r="B371" s="25" t="s">
        <v>350</v>
      </c>
      <c r="C371" s="25" t="s">
        <v>116</v>
      </c>
      <c r="D371" s="26">
        <v>42794</v>
      </c>
      <c r="E371" s="26">
        <v>42794</v>
      </c>
      <c r="F371" s="27" t="s">
        <v>116</v>
      </c>
      <c r="G371" s="27">
        <v>38927</v>
      </c>
      <c r="H371" s="25">
        <v>153</v>
      </c>
      <c r="I371" s="28" t="s">
        <v>70</v>
      </c>
      <c r="J371" s="25" t="s">
        <v>84</v>
      </c>
      <c r="K371" s="29">
        <v>3.8</v>
      </c>
      <c r="L371" s="38">
        <v>0</v>
      </c>
      <c r="M371" s="29">
        <f>+K371*L371</f>
        <v>0</v>
      </c>
      <c r="N371" s="38">
        <v>0</v>
      </c>
      <c r="O371" s="29">
        <f>+K371*N371</f>
        <v>0</v>
      </c>
      <c r="P371" s="30">
        <v>260</v>
      </c>
      <c r="Q371" s="29">
        <f>+K371*P371</f>
        <v>988</v>
      </c>
    </row>
    <row r="372" spans="1:17" s="16" customFormat="1" ht="30" customHeight="1" x14ac:dyDescent="0.4">
      <c r="A372" s="25">
        <v>44103502</v>
      </c>
      <c r="B372" s="25" t="s">
        <v>350</v>
      </c>
      <c r="C372" s="25" t="s">
        <v>116</v>
      </c>
      <c r="D372" s="26">
        <v>42794</v>
      </c>
      <c r="E372" s="26">
        <v>42794</v>
      </c>
      <c r="F372" s="27" t="s">
        <v>116</v>
      </c>
      <c r="G372" s="27">
        <v>38927</v>
      </c>
      <c r="H372" s="25">
        <v>153</v>
      </c>
      <c r="I372" s="28" t="s">
        <v>70</v>
      </c>
      <c r="J372" s="25" t="s">
        <v>84</v>
      </c>
      <c r="K372" s="29">
        <v>3.8</v>
      </c>
      <c r="L372" s="38">
        <v>0</v>
      </c>
      <c r="M372" s="29">
        <f>+K372*L372</f>
        <v>0</v>
      </c>
      <c r="N372" s="38">
        <v>1</v>
      </c>
      <c r="O372" s="29">
        <f>+K372*N372</f>
        <v>3.8</v>
      </c>
      <c r="P372" s="30">
        <v>0</v>
      </c>
      <c r="Q372" s="29">
        <f>+K372*P372</f>
        <v>0</v>
      </c>
    </row>
    <row r="373" spans="1:17" s="16" customFormat="1" ht="30" customHeight="1" x14ac:dyDescent="0.4">
      <c r="A373" s="25">
        <v>44103502</v>
      </c>
      <c r="B373" s="25" t="s">
        <v>350</v>
      </c>
      <c r="C373" s="25" t="s">
        <v>438</v>
      </c>
      <c r="D373" s="26">
        <v>44292</v>
      </c>
      <c r="E373" s="26">
        <v>44300</v>
      </c>
      <c r="F373" s="27" t="s">
        <v>393</v>
      </c>
      <c r="G373" s="27" t="s">
        <v>134</v>
      </c>
      <c r="H373" s="25">
        <v>1009</v>
      </c>
      <c r="I373" s="28" t="s">
        <v>143</v>
      </c>
      <c r="J373" s="25" t="s">
        <v>84</v>
      </c>
      <c r="K373" s="29">
        <v>280.77999999999997</v>
      </c>
      <c r="L373" s="38">
        <v>0</v>
      </c>
      <c r="M373" s="29">
        <f>+K373*L373</f>
        <v>0</v>
      </c>
      <c r="N373" s="38">
        <v>0</v>
      </c>
      <c r="O373" s="29">
        <f>+K373*N373</f>
        <v>0</v>
      </c>
      <c r="P373" s="30">
        <v>22</v>
      </c>
      <c r="Q373" s="29">
        <f>+K373*P373</f>
        <v>6177.16</v>
      </c>
    </row>
    <row r="374" spans="1:17" s="16" customFormat="1" ht="30" customHeight="1" x14ac:dyDescent="0.4">
      <c r="A374" s="25">
        <v>44103502</v>
      </c>
      <c r="B374" s="25" t="s">
        <v>350</v>
      </c>
      <c r="C374" s="40">
        <v>2086</v>
      </c>
      <c r="D374" s="26">
        <v>44292</v>
      </c>
      <c r="E374" s="26">
        <v>44300</v>
      </c>
      <c r="F374" s="27" t="s">
        <v>393</v>
      </c>
      <c r="G374" s="27" t="s">
        <v>134</v>
      </c>
      <c r="H374" s="25">
        <v>1010</v>
      </c>
      <c r="I374" s="28" t="s">
        <v>144</v>
      </c>
      <c r="J374" s="25" t="s">
        <v>84</v>
      </c>
      <c r="K374" s="29">
        <v>280.77999999999997</v>
      </c>
      <c r="L374" s="38">
        <v>0</v>
      </c>
      <c r="M374" s="29">
        <f>+K374*L374</f>
        <v>0</v>
      </c>
      <c r="N374" s="38">
        <v>0</v>
      </c>
      <c r="O374" s="29">
        <f>+K374*N374</f>
        <v>0</v>
      </c>
      <c r="P374" s="30">
        <v>19</v>
      </c>
      <c r="Q374" s="29">
        <f>+K374*P374</f>
        <v>5334.82</v>
      </c>
    </row>
    <row r="375" spans="1:17" s="16" customFormat="1" ht="30" customHeight="1" x14ac:dyDescent="0.4">
      <c r="A375" s="25">
        <v>44103502</v>
      </c>
      <c r="B375" s="25" t="s">
        <v>350</v>
      </c>
      <c r="C375" s="40">
        <v>2086</v>
      </c>
      <c r="D375" s="26">
        <v>44292</v>
      </c>
      <c r="E375" s="26">
        <v>44300</v>
      </c>
      <c r="F375" s="27" t="s">
        <v>393</v>
      </c>
      <c r="G375" s="27" t="s">
        <v>134</v>
      </c>
      <c r="H375" s="25">
        <v>1010</v>
      </c>
      <c r="I375" s="28" t="s">
        <v>144</v>
      </c>
      <c r="J375" s="25" t="s">
        <v>84</v>
      </c>
      <c r="K375" s="29">
        <v>280.77999999999997</v>
      </c>
      <c r="L375" s="38">
        <v>0</v>
      </c>
      <c r="M375" s="29">
        <f>+K375*L375</f>
        <v>0</v>
      </c>
      <c r="N375" s="38">
        <v>1</v>
      </c>
      <c r="O375" s="29">
        <f>+K375*N375</f>
        <v>280.77999999999997</v>
      </c>
      <c r="P375" s="46">
        <v>0</v>
      </c>
      <c r="Q375" s="29">
        <f>+K375*P375</f>
        <v>0</v>
      </c>
    </row>
    <row r="376" spans="1:17" s="16" customFormat="1" ht="30" customHeight="1" x14ac:dyDescent="0.4">
      <c r="A376" s="40">
        <v>47121701</v>
      </c>
      <c r="B376" s="40" t="s">
        <v>347</v>
      </c>
      <c r="C376" s="40" t="s">
        <v>438</v>
      </c>
      <c r="D376" s="26">
        <v>44844</v>
      </c>
      <c r="E376" s="26">
        <v>44844</v>
      </c>
      <c r="F376" s="27" t="s">
        <v>482</v>
      </c>
      <c r="G376" s="27">
        <v>6908</v>
      </c>
      <c r="H376" s="25">
        <v>2721</v>
      </c>
      <c r="I376" s="28" t="s">
        <v>455</v>
      </c>
      <c r="J376" s="25" t="s">
        <v>84</v>
      </c>
      <c r="K376" s="29">
        <v>114.7</v>
      </c>
      <c r="L376" s="38">
        <v>0</v>
      </c>
      <c r="M376" s="29">
        <f>+K376*L376</f>
        <v>0</v>
      </c>
      <c r="N376" s="38">
        <v>3</v>
      </c>
      <c r="O376" s="29">
        <f>+K376*N376</f>
        <v>344.1</v>
      </c>
      <c r="P376" s="30">
        <v>21</v>
      </c>
      <c r="Q376" s="29">
        <f>+K376*P376</f>
        <v>2408.7000000000003</v>
      </c>
    </row>
    <row r="377" spans="1:17" s="16" customFormat="1" ht="30" customHeight="1" x14ac:dyDescent="0.4">
      <c r="A377" s="40">
        <v>47121701</v>
      </c>
      <c r="B377" s="40" t="s">
        <v>347</v>
      </c>
      <c r="C377" s="40" t="s">
        <v>438</v>
      </c>
      <c r="D377" s="26">
        <v>44844</v>
      </c>
      <c r="E377" s="26">
        <v>44844</v>
      </c>
      <c r="F377" s="27" t="s">
        <v>482</v>
      </c>
      <c r="G377" s="27">
        <v>6908</v>
      </c>
      <c r="H377" s="25">
        <v>2721</v>
      </c>
      <c r="I377" s="28" t="s">
        <v>455</v>
      </c>
      <c r="J377" s="25" t="s">
        <v>84</v>
      </c>
      <c r="K377" s="29">
        <v>114.7</v>
      </c>
      <c r="L377" s="38">
        <v>0</v>
      </c>
      <c r="M377" s="29">
        <f>+K377*L377</f>
        <v>0</v>
      </c>
      <c r="N377" s="38">
        <v>3</v>
      </c>
      <c r="O377" s="29">
        <f>+K377*N377</f>
        <v>344.1</v>
      </c>
      <c r="P377" s="46">
        <v>0</v>
      </c>
      <c r="Q377" s="29">
        <f>+K377*P377</f>
        <v>0</v>
      </c>
    </row>
    <row r="378" spans="1:17" s="16" customFormat="1" ht="30" customHeight="1" x14ac:dyDescent="0.4">
      <c r="A378" s="40">
        <v>47121701</v>
      </c>
      <c r="B378" s="40" t="s">
        <v>347</v>
      </c>
      <c r="C378" s="40" t="s">
        <v>438</v>
      </c>
      <c r="D378" s="26">
        <v>44844</v>
      </c>
      <c r="E378" s="26">
        <v>44844</v>
      </c>
      <c r="F378" s="27" t="s">
        <v>482</v>
      </c>
      <c r="G378" s="27">
        <v>6908</v>
      </c>
      <c r="H378" s="25">
        <v>2721</v>
      </c>
      <c r="I378" s="28" t="s">
        <v>455</v>
      </c>
      <c r="J378" s="25" t="s">
        <v>84</v>
      </c>
      <c r="K378" s="29">
        <v>114.696</v>
      </c>
      <c r="L378" s="38">
        <v>30</v>
      </c>
      <c r="M378" s="29">
        <f>+K378*L378</f>
        <v>3440.88</v>
      </c>
      <c r="N378" s="38">
        <v>6</v>
      </c>
      <c r="O378" s="29">
        <f>+K378*N378</f>
        <v>688.17599999999993</v>
      </c>
      <c r="P378" s="30">
        <v>0</v>
      </c>
      <c r="Q378" s="29">
        <f>+K378*P378</f>
        <v>0</v>
      </c>
    </row>
    <row r="379" spans="1:17" s="16" customFormat="1" ht="30" customHeight="1" x14ac:dyDescent="0.4">
      <c r="A379" s="40">
        <v>47121701</v>
      </c>
      <c r="B379" s="40" t="s">
        <v>347</v>
      </c>
      <c r="C379" s="40" t="s">
        <v>438</v>
      </c>
      <c r="D379" s="26">
        <v>44739</v>
      </c>
      <c r="E379" s="26">
        <v>44741</v>
      </c>
      <c r="F379" s="27" t="s">
        <v>395</v>
      </c>
      <c r="G379" s="27">
        <v>6344</v>
      </c>
      <c r="H379" s="25">
        <v>117</v>
      </c>
      <c r="I379" s="28" t="s">
        <v>179</v>
      </c>
      <c r="J379" s="25" t="s">
        <v>85</v>
      </c>
      <c r="K379" s="29">
        <v>531</v>
      </c>
      <c r="L379" s="38">
        <v>0</v>
      </c>
      <c r="M379" s="29">
        <f>+K379*L379</f>
        <v>0</v>
      </c>
      <c r="N379" s="38">
        <v>1</v>
      </c>
      <c r="O379" s="29">
        <f>+K379*N379</f>
        <v>531</v>
      </c>
      <c r="P379" s="30">
        <v>0</v>
      </c>
      <c r="Q379" s="29">
        <f>+K379*P379</f>
        <v>0</v>
      </c>
    </row>
    <row r="380" spans="1:17" s="16" customFormat="1" ht="30" customHeight="1" x14ac:dyDescent="0.4">
      <c r="A380" s="40">
        <v>47121701</v>
      </c>
      <c r="B380" s="40" t="s">
        <v>347</v>
      </c>
      <c r="C380" s="40" t="s">
        <v>438</v>
      </c>
      <c r="D380" s="26">
        <v>44844</v>
      </c>
      <c r="E380" s="26">
        <v>44844</v>
      </c>
      <c r="F380" s="27" t="s">
        <v>482</v>
      </c>
      <c r="G380" s="27">
        <v>6908</v>
      </c>
      <c r="H380" s="25">
        <v>117</v>
      </c>
      <c r="I380" s="28" t="s">
        <v>179</v>
      </c>
      <c r="J380" s="25" t="s">
        <v>85</v>
      </c>
      <c r="K380" s="29">
        <v>531</v>
      </c>
      <c r="L380" s="38">
        <v>0</v>
      </c>
      <c r="M380" s="29">
        <f>+K380*L380</f>
        <v>0</v>
      </c>
      <c r="N380" s="38">
        <v>12</v>
      </c>
      <c r="O380" s="29">
        <f>+K380*N380</f>
        <v>6372</v>
      </c>
      <c r="P380" s="30">
        <v>0</v>
      </c>
      <c r="Q380" s="29">
        <f>+K380*P380</f>
        <v>0</v>
      </c>
    </row>
    <row r="381" spans="1:17" s="16" customFormat="1" ht="30" customHeight="1" x14ac:dyDescent="0.4">
      <c r="A381" s="40">
        <v>47121701</v>
      </c>
      <c r="B381" s="40" t="s">
        <v>347</v>
      </c>
      <c r="C381" s="40" t="s">
        <v>438</v>
      </c>
      <c r="D381" s="26">
        <v>44739</v>
      </c>
      <c r="E381" s="26">
        <v>44741</v>
      </c>
      <c r="F381" s="27" t="s">
        <v>395</v>
      </c>
      <c r="G381" s="27">
        <v>6344</v>
      </c>
      <c r="H381" s="25">
        <v>117</v>
      </c>
      <c r="I381" s="28" t="s">
        <v>179</v>
      </c>
      <c r="J381" s="25" t="s">
        <v>85</v>
      </c>
      <c r="K381" s="29">
        <v>531</v>
      </c>
      <c r="L381" s="38">
        <v>0</v>
      </c>
      <c r="M381" s="29">
        <f>+K381*L381</f>
        <v>0</v>
      </c>
      <c r="N381" s="38">
        <v>7</v>
      </c>
      <c r="O381" s="29">
        <f>+K381*N381</f>
        <v>3717</v>
      </c>
      <c r="P381" s="46">
        <v>0</v>
      </c>
      <c r="Q381" s="29">
        <f>+K381*P381</f>
        <v>0</v>
      </c>
    </row>
    <row r="382" spans="1:17" s="16" customFormat="1" x14ac:dyDescent="0.4">
      <c r="A382" s="40">
        <v>47121701</v>
      </c>
      <c r="B382" s="40" t="s">
        <v>347</v>
      </c>
      <c r="C382" s="40" t="s">
        <v>438</v>
      </c>
      <c r="D382" s="26">
        <v>44739</v>
      </c>
      <c r="E382" s="26">
        <v>44741</v>
      </c>
      <c r="F382" s="27" t="s">
        <v>395</v>
      </c>
      <c r="G382" s="27">
        <v>6344</v>
      </c>
      <c r="H382" s="25">
        <v>117</v>
      </c>
      <c r="I382" s="28" t="s">
        <v>179</v>
      </c>
      <c r="J382" s="25" t="s">
        <v>85</v>
      </c>
      <c r="K382" s="29">
        <v>531</v>
      </c>
      <c r="L382" s="38">
        <v>0</v>
      </c>
      <c r="M382" s="29">
        <f>+K382*L382</f>
        <v>0</v>
      </c>
      <c r="N382" s="38">
        <v>5</v>
      </c>
      <c r="O382" s="29">
        <f>+K382*N382</f>
        <v>2655</v>
      </c>
      <c r="P382" s="30">
        <v>0</v>
      </c>
      <c r="Q382" s="29">
        <f>+K382*P382</f>
        <v>0</v>
      </c>
    </row>
    <row r="383" spans="1:17" s="16" customFormat="1" x14ac:dyDescent="0.4">
      <c r="A383" s="40">
        <v>47121701</v>
      </c>
      <c r="B383" s="40" t="s">
        <v>347</v>
      </c>
      <c r="C383" s="40" t="s">
        <v>438</v>
      </c>
      <c r="D383" s="26">
        <v>44844</v>
      </c>
      <c r="E383" s="26">
        <v>44844</v>
      </c>
      <c r="F383" s="27" t="s">
        <v>482</v>
      </c>
      <c r="G383" s="27">
        <v>6908</v>
      </c>
      <c r="H383" s="25">
        <v>117</v>
      </c>
      <c r="I383" s="28" t="s">
        <v>179</v>
      </c>
      <c r="J383" s="25" t="s">
        <v>85</v>
      </c>
      <c r="K383" s="29">
        <v>531</v>
      </c>
      <c r="L383" s="38">
        <v>12</v>
      </c>
      <c r="M383" s="29">
        <f>+K383*L383</f>
        <v>6372</v>
      </c>
      <c r="N383" s="38"/>
      <c r="O383" s="29">
        <f>+K383*N383</f>
        <v>0</v>
      </c>
      <c r="P383" s="30">
        <v>0</v>
      </c>
      <c r="Q383" s="29">
        <f>+K383*P383</f>
        <v>0</v>
      </c>
    </row>
    <row r="384" spans="1:17" s="16" customFormat="1" x14ac:dyDescent="0.4">
      <c r="A384" s="40">
        <v>47121701</v>
      </c>
      <c r="B384" s="40" t="s">
        <v>347</v>
      </c>
      <c r="C384" s="40" t="s">
        <v>438</v>
      </c>
      <c r="D384" s="26">
        <v>44642</v>
      </c>
      <c r="E384" s="26">
        <v>44636</v>
      </c>
      <c r="F384" s="27" t="s">
        <v>405</v>
      </c>
      <c r="G384" s="27">
        <v>4911</v>
      </c>
      <c r="H384" s="25">
        <v>712</v>
      </c>
      <c r="I384" s="28" t="s">
        <v>180</v>
      </c>
      <c r="J384" s="25" t="s">
        <v>85</v>
      </c>
      <c r="K384" s="29">
        <v>541.62</v>
      </c>
      <c r="L384" s="38">
        <v>0</v>
      </c>
      <c r="M384" s="29">
        <f>+K384*L384</f>
        <v>0</v>
      </c>
      <c r="N384" s="38">
        <v>2</v>
      </c>
      <c r="O384" s="29">
        <f>+K384*N384</f>
        <v>1083.24</v>
      </c>
      <c r="P384" s="30">
        <v>0</v>
      </c>
      <c r="Q384" s="29">
        <f>+K384*P384</f>
        <v>0</v>
      </c>
    </row>
    <row r="385" spans="1:17" s="16" customFormat="1" x14ac:dyDescent="0.4">
      <c r="A385" s="40">
        <v>47121701</v>
      </c>
      <c r="B385" s="40" t="s">
        <v>347</v>
      </c>
      <c r="C385" s="40" t="s">
        <v>438</v>
      </c>
      <c r="D385" s="26">
        <v>44642</v>
      </c>
      <c r="E385" s="26">
        <v>44636</v>
      </c>
      <c r="F385" s="27" t="s">
        <v>405</v>
      </c>
      <c r="G385" s="27">
        <v>4911</v>
      </c>
      <c r="H385" s="25">
        <v>712</v>
      </c>
      <c r="I385" s="28" t="s">
        <v>180</v>
      </c>
      <c r="J385" s="25" t="s">
        <v>85</v>
      </c>
      <c r="K385" s="29">
        <v>541.62</v>
      </c>
      <c r="L385" s="38">
        <v>0</v>
      </c>
      <c r="M385" s="29">
        <f>+K385*L385</f>
        <v>0</v>
      </c>
      <c r="N385" s="38">
        <v>2</v>
      </c>
      <c r="O385" s="29">
        <f>+K385*N385</f>
        <v>1083.24</v>
      </c>
      <c r="P385" s="46">
        <v>0</v>
      </c>
      <c r="Q385" s="29">
        <f>+K385*P385</f>
        <v>0</v>
      </c>
    </row>
    <row r="386" spans="1:17" s="16" customFormat="1" x14ac:dyDescent="0.4">
      <c r="A386" s="40">
        <v>47121701</v>
      </c>
      <c r="B386" s="40" t="s">
        <v>347</v>
      </c>
      <c r="C386" s="40" t="s">
        <v>438</v>
      </c>
      <c r="D386" s="26">
        <v>44642</v>
      </c>
      <c r="E386" s="26">
        <v>44636</v>
      </c>
      <c r="F386" s="27" t="s">
        <v>405</v>
      </c>
      <c r="G386" s="27">
        <v>4911</v>
      </c>
      <c r="H386" s="25">
        <v>712</v>
      </c>
      <c r="I386" s="28" t="s">
        <v>180</v>
      </c>
      <c r="J386" s="25" t="s">
        <v>85</v>
      </c>
      <c r="K386" s="29">
        <v>541.62</v>
      </c>
      <c r="L386" s="38">
        <v>0</v>
      </c>
      <c r="M386" s="29">
        <f>+K386*L386</f>
        <v>0</v>
      </c>
      <c r="N386" s="38">
        <v>2</v>
      </c>
      <c r="O386" s="29">
        <f>+K386*N386</f>
        <v>1083.24</v>
      </c>
      <c r="P386" s="30">
        <v>0</v>
      </c>
      <c r="Q386" s="29">
        <f>+K386*P386</f>
        <v>0</v>
      </c>
    </row>
    <row r="387" spans="1:17" s="16" customFormat="1" x14ac:dyDescent="0.4">
      <c r="A387" s="40">
        <v>47121701</v>
      </c>
      <c r="B387" s="40" t="s">
        <v>347</v>
      </c>
      <c r="C387" s="40" t="s">
        <v>438</v>
      </c>
      <c r="D387" s="26">
        <v>44642</v>
      </c>
      <c r="E387" s="26">
        <v>44634</v>
      </c>
      <c r="F387" s="27" t="s">
        <v>405</v>
      </c>
      <c r="G387" s="27">
        <v>6344</v>
      </c>
      <c r="H387" s="25">
        <v>121</v>
      </c>
      <c r="I387" s="28" t="s">
        <v>181</v>
      </c>
      <c r="J387" s="25" t="s">
        <v>85</v>
      </c>
      <c r="K387" s="29">
        <v>557.54999999999995</v>
      </c>
      <c r="L387" s="38">
        <v>0</v>
      </c>
      <c r="M387" s="29">
        <f>+K387*L387</f>
        <v>0</v>
      </c>
      <c r="N387" s="38">
        <v>5</v>
      </c>
      <c r="O387" s="29">
        <f>+K387*N387</f>
        <v>2787.75</v>
      </c>
      <c r="P387" s="30">
        <v>0</v>
      </c>
      <c r="Q387" s="29">
        <f>+K387*P387</f>
        <v>0</v>
      </c>
    </row>
    <row r="388" spans="1:17" s="16" customFormat="1" x14ac:dyDescent="0.4">
      <c r="A388" s="40">
        <v>47121701</v>
      </c>
      <c r="B388" s="40" t="s">
        <v>347</v>
      </c>
      <c r="C388" s="40" t="s">
        <v>438</v>
      </c>
      <c r="D388" s="26">
        <v>44844</v>
      </c>
      <c r="E388" s="26">
        <v>44844</v>
      </c>
      <c r="F388" s="27" t="s">
        <v>482</v>
      </c>
      <c r="G388" s="27">
        <v>6908</v>
      </c>
      <c r="H388" s="25">
        <v>121</v>
      </c>
      <c r="I388" s="28" t="s">
        <v>181</v>
      </c>
      <c r="J388" s="25" t="s">
        <v>85</v>
      </c>
      <c r="K388" s="29">
        <v>557.54999999999995</v>
      </c>
      <c r="L388" s="38">
        <v>0</v>
      </c>
      <c r="M388" s="29">
        <f>+K388*L388</f>
        <v>0</v>
      </c>
      <c r="N388" s="38">
        <v>1</v>
      </c>
      <c r="O388" s="29">
        <f>+K388*N388</f>
        <v>557.54999999999995</v>
      </c>
      <c r="P388" s="30">
        <v>4</v>
      </c>
      <c r="Q388" s="29">
        <f>+K388*P388</f>
        <v>2230.1999999999998</v>
      </c>
    </row>
    <row r="389" spans="1:17" s="16" customFormat="1" x14ac:dyDescent="0.4">
      <c r="A389" s="40">
        <v>47121701</v>
      </c>
      <c r="B389" s="40" t="s">
        <v>347</v>
      </c>
      <c r="C389" s="40" t="s">
        <v>438</v>
      </c>
      <c r="D389" s="26">
        <v>44642</v>
      </c>
      <c r="E389" s="26">
        <v>44634</v>
      </c>
      <c r="F389" s="27" t="s">
        <v>405</v>
      </c>
      <c r="G389" s="27">
        <v>6344</v>
      </c>
      <c r="H389" s="25">
        <v>121</v>
      </c>
      <c r="I389" s="28" t="s">
        <v>181</v>
      </c>
      <c r="J389" s="25" t="s">
        <v>85</v>
      </c>
      <c r="K389" s="29">
        <v>557.54999999999995</v>
      </c>
      <c r="L389" s="38">
        <v>0</v>
      </c>
      <c r="M389" s="29">
        <f>+K389*L389</f>
        <v>0</v>
      </c>
      <c r="N389" s="38">
        <v>4</v>
      </c>
      <c r="O389" s="29">
        <f>+K389*N389</f>
        <v>2230.1999999999998</v>
      </c>
      <c r="P389" s="46">
        <v>0</v>
      </c>
      <c r="Q389" s="29">
        <f>+K389*P389</f>
        <v>0</v>
      </c>
    </row>
    <row r="390" spans="1:17" s="16" customFormat="1" x14ac:dyDescent="0.4">
      <c r="A390" s="40">
        <v>47121701</v>
      </c>
      <c r="B390" s="40" t="s">
        <v>347</v>
      </c>
      <c r="C390" s="40" t="s">
        <v>438</v>
      </c>
      <c r="D390" s="26">
        <v>44844</v>
      </c>
      <c r="E390" s="26">
        <v>44844</v>
      </c>
      <c r="F390" s="27" t="s">
        <v>482</v>
      </c>
      <c r="G390" s="27">
        <v>6908</v>
      </c>
      <c r="H390" s="25">
        <v>121</v>
      </c>
      <c r="I390" s="28" t="s">
        <v>181</v>
      </c>
      <c r="J390" s="25" t="s">
        <v>85</v>
      </c>
      <c r="K390" s="29">
        <v>557.54999999999995</v>
      </c>
      <c r="L390" s="38">
        <v>5</v>
      </c>
      <c r="M390" s="29">
        <f>+K390*L390</f>
        <v>2787.75</v>
      </c>
      <c r="N390" s="38"/>
      <c r="O390" s="29">
        <f>+K390*N390</f>
        <v>0</v>
      </c>
      <c r="P390" s="30">
        <v>0</v>
      </c>
      <c r="Q390" s="29">
        <f>+K390*P390</f>
        <v>0</v>
      </c>
    </row>
    <row r="391" spans="1:17" s="16" customFormat="1" x14ac:dyDescent="0.4">
      <c r="A391" s="40">
        <v>44122118</v>
      </c>
      <c r="B391" s="40" t="s">
        <v>350</v>
      </c>
      <c r="C391" s="25">
        <v>2086</v>
      </c>
      <c r="D391" s="26">
        <v>44629</v>
      </c>
      <c r="E391" s="26">
        <v>44629</v>
      </c>
      <c r="F391" s="27" t="s">
        <v>394</v>
      </c>
      <c r="G391" s="27">
        <v>6303</v>
      </c>
      <c r="H391" s="25">
        <v>1358</v>
      </c>
      <c r="I391" s="28" t="s">
        <v>36</v>
      </c>
      <c r="J391" s="25" t="s">
        <v>86</v>
      </c>
      <c r="K391" s="29">
        <v>200.6</v>
      </c>
      <c r="L391" s="38">
        <v>0</v>
      </c>
      <c r="M391" s="29">
        <f>+K391*L391</f>
        <v>0</v>
      </c>
      <c r="N391" s="38">
        <v>1</v>
      </c>
      <c r="O391" s="29">
        <f>+K391*N391</f>
        <v>200.6</v>
      </c>
      <c r="P391" s="30">
        <v>17</v>
      </c>
      <c r="Q391" s="29">
        <f>+K391*P391</f>
        <v>3410.2</v>
      </c>
    </row>
    <row r="392" spans="1:17" s="16" customFormat="1" x14ac:dyDescent="0.4">
      <c r="A392" s="40">
        <v>53131626</v>
      </c>
      <c r="B392" s="40" t="s">
        <v>351</v>
      </c>
      <c r="C392" s="40">
        <v>2086</v>
      </c>
      <c r="D392" s="26">
        <v>44372</v>
      </c>
      <c r="E392" s="26">
        <v>44375</v>
      </c>
      <c r="F392" s="27" t="s">
        <v>400</v>
      </c>
      <c r="G392" s="27">
        <v>4081</v>
      </c>
      <c r="H392" s="25">
        <v>895</v>
      </c>
      <c r="I392" s="28" t="s">
        <v>146</v>
      </c>
      <c r="J392" s="25" t="s">
        <v>84</v>
      </c>
      <c r="K392" s="29">
        <v>295</v>
      </c>
      <c r="L392" s="38">
        <v>0</v>
      </c>
      <c r="M392" s="29">
        <v>0</v>
      </c>
      <c r="N392" s="38">
        <v>1</v>
      </c>
      <c r="O392" s="29">
        <f>+K392*N392</f>
        <v>295</v>
      </c>
      <c r="P392" s="46">
        <v>0</v>
      </c>
      <c r="Q392" s="29">
        <f>+K392*P392</f>
        <v>0</v>
      </c>
    </row>
    <row r="393" spans="1:17" s="16" customFormat="1" x14ac:dyDescent="0.4">
      <c r="A393" s="40">
        <v>53131626</v>
      </c>
      <c r="B393" s="40" t="s">
        <v>351</v>
      </c>
      <c r="C393" s="40">
        <v>2086</v>
      </c>
      <c r="D393" s="26">
        <v>44372</v>
      </c>
      <c r="E393" s="26">
        <v>44375</v>
      </c>
      <c r="F393" s="27" t="s">
        <v>400</v>
      </c>
      <c r="G393" s="27">
        <v>4081</v>
      </c>
      <c r="H393" s="25">
        <v>895</v>
      </c>
      <c r="I393" s="28" t="s">
        <v>146</v>
      </c>
      <c r="J393" s="25" t="s">
        <v>84</v>
      </c>
      <c r="K393" s="29">
        <v>159.30000000000001</v>
      </c>
      <c r="L393" s="38"/>
      <c r="M393" s="29">
        <f>+K393*L393</f>
        <v>0</v>
      </c>
      <c r="N393" s="38">
        <v>1</v>
      </c>
      <c r="O393" s="29">
        <f>+K393*N393</f>
        <v>159.30000000000001</v>
      </c>
      <c r="P393" s="30">
        <v>0</v>
      </c>
      <c r="Q393" s="29">
        <f>+K393*P393</f>
        <v>0</v>
      </c>
    </row>
    <row r="394" spans="1:17" s="16" customFormat="1" x14ac:dyDescent="0.4">
      <c r="A394" s="40">
        <v>53131626</v>
      </c>
      <c r="B394" s="40" t="s">
        <v>351</v>
      </c>
      <c r="C394" s="40" t="s">
        <v>438</v>
      </c>
      <c r="D394" s="26">
        <v>44540</v>
      </c>
      <c r="E394" s="26">
        <v>44540</v>
      </c>
      <c r="F394" s="27" t="s">
        <v>401</v>
      </c>
      <c r="G394" s="27">
        <v>1500000396</v>
      </c>
      <c r="H394" s="25">
        <v>1203</v>
      </c>
      <c r="I394" s="28" t="s">
        <v>182</v>
      </c>
      <c r="J394" s="25" t="s">
        <v>114</v>
      </c>
      <c r="K394" s="29">
        <v>506.22</v>
      </c>
      <c r="L394" s="38">
        <v>0</v>
      </c>
      <c r="M394" s="29">
        <f>+K394*L394</f>
        <v>0</v>
      </c>
      <c r="N394" s="38">
        <v>1</v>
      </c>
      <c r="O394" s="29">
        <f>+K394*N394</f>
        <v>506.22</v>
      </c>
      <c r="P394" s="30">
        <v>47</v>
      </c>
      <c r="Q394" s="29">
        <f>+K394*P394</f>
        <v>23792.34</v>
      </c>
    </row>
    <row r="395" spans="1:17" s="16" customFormat="1" x14ac:dyDescent="0.4">
      <c r="A395" s="25">
        <v>44121807</v>
      </c>
      <c r="B395" s="25" t="s">
        <v>350</v>
      </c>
      <c r="C395" s="25" t="s">
        <v>116</v>
      </c>
      <c r="D395" s="26">
        <v>42794</v>
      </c>
      <c r="E395" s="26">
        <v>42794</v>
      </c>
      <c r="F395" s="27" t="s">
        <v>116</v>
      </c>
      <c r="G395" s="27">
        <v>38927</v>
      </c>
      <c r="H395" s="25">
        <v>91</v>
      </c>
      <c r="I395" s="28" t="s">
        <v>37</v>
      </c>
      <c r="J395" s="25" t="s">
        <v>84</v>
      </c>
      <c r="K395" s="29">
        <v>4.04</v>
      </c>
      <c r="L395" s="38">
        <v>0</v>
      </c>
      <c r="M395" s="29">
        <f>+K395*L395</f>
        <v>0</v>
      </c>
      <c r="N395" s="38">
        <v>15</v>
      </c>
      <c r="O395" s="29">
        <f>+K395*N395</f>
        <v>60.6</v>
      </c>
      <c r="P395" s="30">
        <v>2155</v>
      </c>
      <c r="Q395" s="29">
        <f>+K395*P395</f>
        <v>8706.2000000000007</v>
      </c>
    </row>
    <row r="396" spans="1:17" s="16" customFormat="1" x14ac:dyDescent="0.4">
      <c r="A396" s="25">
        <v>44121807</v>
      </c>
      <c r="B396" s="25" t="s">
        <v>350</v>
      </c>
      <c r="C396" s="42" t="s">
        <v>116</v>
      </c>
      <c r="D396" s="26">
        <v>42794</v>
      </c>
      <c r="E396" s="26">
        <v>42794</v>
      </c>
      <c r="F396" s="27" t="s">
        <v>116</v>
      </c>
      <c r="G396" s="27">
        <v>38927</v>
      </c>
      <c r="H396" s="25">
        <v>91</v>
      </c>
      <c r="I396" s="28" t="s">
        <v>37</v>
      </c>
      <c r="J396" s="25" t="s">
        <v>84</v>
      </c>
      <c r="K396" s="29">
        <v>4.04</v>
      </c>
      <c r="L396" s="38">
        <v>0</v>
      </c>
      <c r="M396" s="29">
        <f>+K396*L396</f>
        <v>0</v>
      </c>
      <c r="N396" s="38">
        <v>27</v>
      </c>
      <c r="O396" s="29">
        <f>+K396*N396</f>
        <v>109.08</v>
      </c>
      <c r="P396" s="46">
        <v>0</v>
      </c>
      <c r="Q396" s="29">
        <f>+K396*P396</f>
        <v>0</v>
      </c>
    </row>
    <row r="397" spans="1:17" s="16" customFormat="1" x14ac:dyDescent="0.4">
      <c r="A397" s="25">
        <v>44121807</v>
      </c>
      <c r="B397" s="25" t="s">
        <v>350</v>
      </c>
      <c r="C397" s="42" t="s">
        <v>116</v>
      </c>
      <c r="D397" s="26">
        <v>42794</v>
      </c>
      <c r="E397" s="26">
        <v>42794</v>
      </c>
      <c r="F397" s="27" t="s">
        <v>116</v>
      </c>
      <c r="G397" s="27">
        <v>38927</v>
      </c>
      <c r="H397" s="25">
        <v>91</v>
      </c>
      <c r="I397" s="28" t="s">
        <v>37</v>
      </c>
      <c r="J397" s="25" t="s">
        <v>84</v>
      </c>
      <c r="K397" s="29">
        <v>4.04</v>
      </c>
      <c r="L397" s="38">
        <v>0</v>
      </c>
      <c r="M397" s="29">
        <f>+K397*L397</f>
        <v>0</v>
      </c>
      <c r="N397" s="38">
        <v>8</v>
      </c>
      <c r="O397" s="29">
        <f>+K397*N397</f>
        <v>32.32</v>
      </c>
      <c r="P397" s="30">
        <v>0</v>
      </c>
      <c r="Q397" s="29">
        <f>+K397*P397</f>
        <v>0</v>
      </c>
    </row>
    <row r="398" spans="1:17" s="16" customFormat="1" x14ac:dyDescent="0.4">
      <c r="A398" s="40">
        <v>44122101</v>
      </c>
      <c r="B398" s="40" t="s">
        <v>350</v>
      </c>
      <c r="C398" s="40">
        <v>2086</v>
      </c>
      <c r="D398" s="26">
        <v>44739</v>
      </c>
      <c r="E398" s="26">
        <v>44739</v>
      </c>
      <c r="F398" s="27" t="s">
        <v>394</v>
      </c>
      <c r="G398" s="27">
        <v>6623</v>
      </c>
      <c r="H398" s="25">
        <v>1566</v>
      </c>
      <c r="I398" s="28" t="s">
        <v>81</v>
      </c>
      <c r="J398" s="25" t="s">
        <v>86</v>
      </c>
      <c r="K398" s="29">
        <v>41.3</v>
      </c>
      <c r="L398" s="38">
        <v>0</v>
      </c>
      <c r="M398" s="29">
        <f>+K398*L398</f>
        <v>0</v>
      </c>
      <c r="N398" s="38">
        <v>11</v>
      </c>
      <c r="O398" s="29">
        <f>+K398*N398</f>
        <v>454.29999999999995</v>
      </c>
      <c r="P398" s="30">
        <v>75</v>
      </c>
      <c r="Q398" s="29">
        <f>+K398*P398</f>
        <v>3097.5</v>
      </c>
    </row>
    <row r="399" spans="1:17" s="16" customFormat="1" x14ac:dyDescent="0.4">
      <c r="A399" s="40">
        <v>44122101</v>
      </c>
      <c r="B399" s="40" t="s">
        <v>350</v>
      </c>
      <c r="C399" s="41">
        <v>2086</v>
      </c>
      <c r="D399" s="26">
        <v>44739</v>
      </c>
      <c r="E399" s="26">
        <v>44739</v>
      </c>
      <c r="F399" s="27" t="s">
        <v>394</v>
      </c>
      <c r="G399" s="27">
        <v>6623</v>
      </c>
      <c r="H399" s="25">
        <v>1566</v>
      </c>
      <c r="I399" s="28" t="s">
        <v>81</v>
      </c>
      <c r="J399" s="25" t="s">
        <v>86</v>
      </c>
      <c r="K399" s="29">
        <v>41.3</v>
      </c>
      <c r="L399" s="38">
        <v>0</v>
      </c>
      <c r="M399" s="29">
        <f>+K399*L399</f>
        <v>0</v>
      </c>
      <c r="N399" s="38">
        <v>5</v>
      </c>
      <c r="O399" s="29">
        <f>+K399*N399</f>
        <v>206.5</v>
      </c>
      <c r="P399" s="46">
        <v>0</v>
      </c>
      <c r="Q399" s="29">
        <f>+K399*P399</f>
        <v>0</v>
      </c>
    </row>
    <row r="400" spans="1:17" s="16" customFormat="1" x14ac:dyDescent="0.4">
      <c r="A400" s="40">
        <v>44122101</v>
      </c>
      <c r="B400" s="40" t="s">
        <v>350</v>
      </c>
      <c r="C400" s="40">
        <v>2086</v>
      </c>
      <c r="D400" s="26">
        <v>44739</v>
      </c>
      <c r="E400" s="26">
        <v>44739</v>
      </c>
      <c r="F400" s="27" t="s">
        <v>394</v>
      </c>
      <c r="G400" s="27">
        <v>6623</v>
      </c>
      <c r="H400" s="25">
        <v>1566</v>
      </c>
      <c r="I400" s="28" t="s">
        <v>81</v>
      </c>
      <c r="J400" s="25" t="s">
        <v>86</v>
      </c>
      <c r="K400" s="29">
        <v>41.3</v>
      </c>
      <c r="L400" s="38">
        <v>0</v>
      </c>
      <c r="M400" s="29">
        <f>+K400*L400</f>
        <v>0</v>
      </c>
      <c r="N400" s="38">
        <v>24</v>
      </c>
      <c r="O400" s="29">
        <f>+K400*N400</f>
        <v>991.19999999999993</v>
      </c>
      <c r="P400" s="30">
        <v>0</v>
      </c>
      <c r="Q400" s="29">
        <f>+K400*P400</f>
        <v>0</v>
      </c>
    </row>
    <row r="401" spans="1:17" s="16" customFormat="1" x14ac:dyDescent="0.4">
      <c r="A401" s="40">
        <v>44122107</v>
      </c>
      <c r="B401" s="25" t="s">
        <v>350</v>
      </c>
      <c r="C401" s="25" t="s">
        <v>438</v>
      </c>
      <c r="D401" s="26">
        <v>44629</v>
      </c>
      <c r="E401" s="26">
        <v>44629</v>
      </c>
      <c r="F401" s="27" t="s">
        <v>410</v>
      </c>
      <c r="G401" s="27">
        <v>6303</v>
      </c>
      <c r="H401" s="25">
        <v>690</v>
      </c>
      <c r="I401" s="28" t="s">
        <v>96</v>
      </c>
      <c r="J401" s="25" t="s">
        <v>86</v>
      </c>
      <c r="K401" s="29">
        <v>247.8</v>
      </c>
      <c r="L401" s="38">
        <v>0</v>
      </c>
      <c r="M401" s="29">
        <f>+K401*L401</f>
        <v>0</v>
      </c>
      <c r="N401" s="38">
        <v>0</v>
      </c>
      <c r="O401" s="29">
        <f>+K401*N401</f>
        <v>0</v>
      </c>
      <c r="P401" s="30">
        <v>33</v>
      </c>
      <c r="Q401" s="29">
        <f>+K401*P401</f>
        <v>8177.4000000000005</v>
      </c>
    </row>
    <row r="402" spans="1:17" s="16" customFormat="1" x14ac:dyDescent="0.4">
      <c r="A402" s="40">
        <v>44122107</v>
      </c>
      <c r="B402" s="25" t="s">
        <v>350</v>
      </c>
      <c r="C402" s="40" t="s">
        <v>438</v>
      </c>
      <c r="D402" s="26">
        <v>44860</v>
      </c>
      <c r="E402" s="26">
        <v>44860</v>
      </c>
      <c r="F402" s="27" t="s">
        <v>486</v>
      </c>
      <c r="G402" s="27">
        <v>6963</v>
      </c>
      <c r="H402" s="25">
        <v>181</v>
      </c>
      <c r="I402" s="28" t="s">
        <v>97</v>
      </c>
      <c r="J402" s="25" t="s">
        <v>86</v>
      </c>
      <c r="K402" s="29">
        <v>47.2</v>
      </c>
      <c r="L402" s="38">
        <v>0</v>
      </c>
      <c r="M402" s="29">
        <f>+K402*L402</f>
        <v>0</v>
      </c>
      <c r="N402" s="38">
        <v>4</v>
      </c>
      <c r="O402" s="29">
        <v>0</v>
      </c>
      <c r="P402" s="30">
        <v>24</v>
      </c>
      <c r="Q402" s="29">
        <f>+K402*P402</f>
        <v>1132.8000000000002</v>
      </c>
    </row>
    <row r="403" spans="1:17" s="16" customFormat="1" x14ac:dyDescent="0.4">
      <c r="A403" s="40">
        <v>44122107</v>
      </c>
      <c r="B403" s="25" t="s">
        <v>350</v>
      </c>
      <c r="C403" s="40">
        <v>2086</v>
      </c>
      <c r="D403" s="26">
        <v>44525</v>
      </c>
      <c r="E403" s="26">
        <v>44525</v>
      </c>
      <c r="F403" s="27" t="s">
        <v>403</v>
      </c>
      <c r="G403" s="27">
        <v>6017</v>
      </c>
      <c r="H403" s="25">
        <v>181</v>
      </c>
      <c r="I403" s="28" t="s">
        <v>97</v>
      </c>
      <c r="J403" s="25" t="s">
        <v>86</v>
      </c>
      <c r="K403" s="29">
        <v>47.2</v>
      </c>
      <c r="L403" s="38">
        <v>0</v>
      </c>
      <c r="M403" s="29">
        <f>+K403*L403</f>
        <v>0</v>
      </c>
      <c r="N403" s="38">
        <v>8</v>
      </c>
      <c r="O403" s="29">
        <f>+K403*N403</f>
        <v>377.6</v>
      </c>
      <c r="P403" s="30">
        <v>3</v>
      </c>
      <c r="Q403" s="29">
        <f>+K403*P403</f>
        <v>141.60000000000002</v>
      </c>
    </row>
    <row r="404" spans="1:17" s="16" customFormat="1" x14ac:dyDescent="0.4">
      <c r="A404" s="40">
        <v>44122107</v>
      </c>
      <c r="B404" s="42" t="s">
        <v>350</v>
      </c>
      <c r="C404" s="40">
        <v>2086</v>
      </c>
      <c r="D404" s="26">
        <v>44525</v>
      </c>
      <c r="E404" s="26">
        <v>44525</v>
      </c>
      <c r="F404" s="27" t="s">
        <v>403</v>
      </c>
      <c r="G404" s="27">
        <v>6017</v>
      </c>
      <c r="H404" s="25">
        <v>181</v>
      </c>
      <c r="I404" s="28" t="s">
        <v>97</v>
      </c>
      <c r="J404" s="25" t="s">
        <v>86</v>
      </c>
      <c r="K404" s="29">
        <v>47.2</v>
      </c>
      <c r="L404" s="38">
        <v>0</v>
      </c>
      <c r="M404" s="29">
        <f>+K404*L404</f>
        <v>0</v>
      </c>
      <c r="N404" s="38">
        <v>2</v>
      </c>
      <c r="O404" s="29">
        <f>+K404*N404</f>
        <v>94.4</v>
      </c>
      <c r="P404" s="46">
        <v>0</v>
      </c>
      <c r="Q404" s="29">
        <f>+K404*P404</f>
        <v>0</v>
      </c>
    </row>
    <row r="405" spans="1:17" s="16" customFormat="1" x14ac:dyDescent="0.4">
      <c r="A405" s="40">
        <v>44122107</v>
      </c>
      <c r="B405" s="42" t="s">
        <v>350</v>
      </c>
      <c r="C405" s="40" t="s">
        <v>438</v>
      </c>
      <c r="D405" s="26">
        <v>44860</v>
      </c>
      <c r="E405" s="26">
        <v>44860</v>
      </c>
      <c r="F405" s="27" t="s">
        <v>486</v>
      </c>
      <c r="G405" s="27">
        <v>6963</v>
      </c>
      <c r="H405" s="25">
        <v>181</v>
      </c>
      <c r="I405" s="28" t="s">
        <v>97</v>
      </c>
      <c r="J405" s="25" t="s">
        <v>86</v>
      </c>
      <c r="K405" s="29">
        <v>47.2</v>
      </c>
      <c r="L405" s="38">
        <v>24</v>
      </c>
      <c r="M405" s="29">
        <f>+K405*L405</f>
        <v>1132.8000000000002</v>
      </c>
      <c r="N405" s="38"/>
      <c r="O405" s="29">
        <v>0</v>
      </c>
      <c r="P405" s="30">
        <v>0</v>
      </c>
      <c r="Q405" s="29">
        <f>+K405*P405</f>
        <v>0</v>
      </c>
    </row>
    <row r="406" spans="1:17" s="16" customFormat="1" x14ac:dyDescent="0.4">
      <c r="A406" s="40">
        <v>44122107</v>
      </c>
      <c r="B406" s="42" t="s">
        <v>350</v>
      </c>
      <c r="C406" s="40">
        <v>2086</v>
      </c>
      <c r="D406" s="26">
        <v>44525</v>
      </c>
      <c r="E406" s="26">
        <v>44525</v>
      </c>
      <c r="F406" s="27" t="s">
        <v>403</v>
      </c>
      <c r="G406" s="27">
        <v>6017</v>
      </c>
      <c r="H406" s="25">
        <v>181</v>
      </c>
      <c r="I406" s="28" t="s">
        <v>97</v>
      </c>
      <c r="J406" s="25" t="s">
        <v>86</v>
      </c>
      <c r="K406" s="29">
        <v>47.2</v>
      </c>
      <c r="L406" s="38">
        <v>0</v>
      </c>
      <c r="M406" s="29">
        <f>+K406*L406</f>
        <v>0</v>
      </c>
      <c r="N406" s="38">
        <v>4</v>
      </c>
      <c r="O406" s="29">
        <f>+K406*N406</f>
        <v>188.8</v>
      </c>
      <c r="P406" s="30">
        <v>0</v>
      </c>
      <c r="Q406" s="29">
        <f>+K406*P406</f>
        <v>0</v>
      </c>
    </row>
    <row r="407" spans="1:17" s="16" customFormat="1" x14ac:dyDescent="0.4">
      <c r="A407" s="40">
        <v>44121615</v>
      </c>
      <c r="B407" s="40" t="s">
        <v>350</v>
      </c>
      <c r="C407" s="25" t="s">
        <v>438</v>
      </c>
      <c r="D407" s="26">
        <v>44629</v>
      </c>
      <c r="E407" s="26">
        <v>44629</v>
      </c>
      <c r="F407" s="27" t="s">
        <v>410</v>
      </c>
      <c r="G407" s="27">
        <v>6303</v>
      </c>
      <c r="H407" s="25">
        <v>815</v>
      </c>
      <c r="I407" s="28" t="s">
        <v>98</v>
      </c>
      <c r="J407" s="25" t="s">
        <v>84</v>
      </c>
      <c r="K407" s="29">
        <v>448.4</v>
      </c>
      <c r="L407" s="38">
        <v>0</v>
      </c>
      <c r="M407" s="29">
        <f>+K407*L407</f>
        <v>0</v>
      </c>
      <c r="N407" s="38">
        <v>2</v>
      </c>
      <c r="O407" s="29">
        <f>+K407*N407</f>
        <v>896.8</v>
      </c>
      <c r="P407" s="30">
        <v>11</v>
      </c>
      <c r="Q407" s="29">
        <f>+K407*P407</f>
        <v>4932.3999999999996</v>
      </c>
    </row>
    <row r="408" spans="1:17" s="16" customFormat="1" x14ac:dyDescent="0.4">
      <c r="A408" s="40">
        <v>44121615</v>
      </c>
      <c r="B408" s="40" t="s">
        <v>350</v>
      </c>
      <c r="C408" s="25" t="s">
        <v>438</v>
      </c>
      <c r="D408" s="26">
        <v>44629</v>
      </c>
      <c r="E408" s="26">
        <v>44629</v>
      </c>
      <c r="F408" s="27" t="s">
        <v>410</v>
      </c>
      <c r="G408" s="27">
        <v>6303</v>
      </c>
      <c r="H408" s="25">
        <v>815</v>
      </c>
      <c r="I408" s="28" t="s">
        <v>98</v>
      </c>
      <c r="J408" s="25" t="s">
        <v>84</v>
      </c>
      <c r="K408" s="29">
        <v>448.4</v>
      </c>
      <c r="L408" s="38">
        <v>0</v>
      </c>
      <c r="M408" s="29">
        <f>+K408*L408</f>
        <v>0</v>
      </c>
      <c r="N408" s="38">
        <v>4</v>
      </c>
      <c r="O408" s="29">
        <f>+K408*N408</f>
        <v>1793.6</v>
      </c>
      <c r="P408" s="46">
        <v>0</v>
      </c>
      <c r="Q408" s="29">
        <f>+K408*P408</f>
        <v>0</v>
      </c>
    </row>
    <row r="409" spans="1:17" s="16" customFormat="1" x14ac:dyDescent="0.4">
      <c r="A409" s="40">
        <v>44121615</v>
      </c>
      <c r="B409" s="40" t="s">
        <v>350</v>
      </c>
      <c r="C409" s="25" t="s">
        <v>438</v>
      </c>
      <c r="D409" s="26">
        <v>44629</v>
      </c>
      <c r="E409" s="26">
        <v>44629</v>
      </c>
      <c r="F409" s="27" t="s">
        <v>410</v>
      </c>
      <c r="G409" s="27">
        <v>6303</v>
      </c>
      <c r="H409" s="25">
        <v>815</v>
      </c>
      <c r="I409" s="28" t="s">
        <v>98</v>
      </c>
      <c r="J409" s="25" t="s">
        <v>84</v>
      </c>
      <c r="K409" s="29">
        <v>448.4</v>
      </c>
      <c r="L409" s="38">
        <v>0</v>
      </c>
      <c r="M409" s="29">
        <f>+K409*L409</f>
        <v>0</v>
      </c>
      <c r="N409" s="38">
        <v>4</v>
      </c>
      <c r="O409" s="29">
        <f>+K409*N409</f>
        <v>1793.6</v>
      </c>
      <c r="P409" s="30">
        <v>0</v>
      </c>
      <c r="Q409" s="29">
        <f>+K409*P409</f>
        <v>0</v>
      </c>
    </row>
    <row r="410" spans="1:17" s="16" customFormat="1" x14ac:dyDescent="0.4">
      <c r="A410" s="25">
        <v>46181504</v>
      </c>
      <c r="B410" s="25" t="s">
        <v>353</v>
      </c>
      <c r="C410" s="25" t="s">
        <v>438</v>
      </c>
      <c r="D410" s="26">
        <v>44844</v>
      </c>
      <c r="E410" s="26">
        <v>44844</v>
      </c>
      <c r="F410" s="27" t="s">
        <v>482</v>
      </c>
      <c r="G410" s="27">
        <v>6908</v>
      </c>
      <c r="H410" s="25">
        <v>2562</v>
      </c>
      <c r="I410" s="28" t="s">
        <v>254</v>
      </c>
      <c r="J410" s="25" t="s">
        <v>88</v>
      </c>
      <c r="K410" s="29">
        <v>102.74</v>
      </c>
      <c r="L410" s="38">
        <v>0</v>
      </c>
      <c r="M410" s="29">
        <f>+K410*L410</f>
        <v>0</v>
      </c>
      <c r="N410" s="38">
        <v>3</v>
      </c>
      <c r="O410" s="29">
        <f>+K410*N410</f>
        <v>308.21999999999997</v>
      </c>
      <c r="P410" s="30">
        <v>91</v>
      </c>
      <c r="Q410" s="29">
        <f>+K410*P410</f>
        <v>9349.34</v>
      </c>
    </row>
    <row r="411" spans="1:17" s="16" customFormat="1" x14ac:dyDescent="0.4">
      <c r="A411" s="25">
        <v>46181504</v>
      </c>
      <c r="B411" s="25" t="s">
        <v>353</v>
      </c>
      <c r="C411" s="25" t="s">
        <v>438</v>
      </c>
      <c r="D411" s="26">
        <v>44844</v>
      </c>
      <c r="E411" s="26">
        <v>44844</v>
      </c>
      <c r="F411" s="27" t="s">
        <v>482</v>
      </c>
      <c r="G411" s="27">
        <v>6908</v>
      </c>
      <c r="H411" s="25">
        <v>2562</v>
      </c>
      <c r="I411" s="28" t="s">
        <v>254</v>
      </c>
      <c r="J411" s="25" t="s">
        <v>88</v>
      </c>
      <c r="K411" s="29">
        <v>102.74</v>
      </c>
      <c r="L411" s="38">
        <v>0</v>
      </c>
      <c r="M411" s="29">
        <f>+K411*L411</f>
        <v>0</v>
      </c>
      <c r="N411" s="38">
        <v>6</v>
      </c>
      <c r="O411" s="29">
        <f>+K411*N411</f>
        <v>616.43999999999994</v>
      </c>
      <c r="P411" s="46">
        <v>0</v>
      </c>
      <c r="Q411" s="29">
        <f>+K411*P411</f>
        <v>0</v>
      </c>
    </row>
    <row r="412" spans="1:17" s="16" customFormat="1" x14ac:dyDescent="0.4">
      <c r="A412" s="25">
        <v>46181504</v>
      </c>
      <c r="B412" s="25" t="s">
        <v>353</v>
      </c>
      <c r="C412" s="25" t="s">
        <v>438</v>
      </c>
      <c r="D412" s="26">
        <v>44844</v>
      </c>
      <c r="E412" s="26">
        <v>44844</v>
      </c>
      <c r="F412" s="27" t="s">
        <v>482</v>
      </c>
      <c r="G412" s="27">
        <v>6908</v>
      </c>
      <c r="H412" s="25">
        <v>2562</v>
      </c>
      <c r="I412" s="28" t="s">
        <v>254</v>
      </c>
      <c r="J412" s="25" t="s">
        <v>88</v>
      </c>
      <c r="K412" s="29">
        <v>102.7426</v>
      </c>
      <c r="L412" s="38">
        <v>100</v>
      </c>
      <c r="M412" s="29">
        <f>+K412*L412</f>
        <v>10274.26</v>
      </c>
      <c r="N412" s="38"/>
      <c r="O412" s="29">
        <f>+K412*N412</f>
        <v>0</v>
      </c>
      <c r="P412" s="30">
        <v>0</v>
      </c>
      <c r="Q412" s="29">
        <f>+K412*P412</f>
        <v>0</v>
      </c>
    </row>
    <row r="413" spans="1:17" s="16" customFormat="1" x14ac:dyDescent="0.4">
      <c r="A413" s="40">
        <v>46181504</v>
      </c>
      <c r="B413" s="40" t="s">
        <v>353</v>
      </c>
      <c r="C413" s="40" t="s">
        <v>438</v>
      </c>
      <c r="D413" s="26">
        <v>44546</v>
      </c>
      <c r="E413" s="26">
        <v>44546</v>
      </c>
      <c r="F413" s="27" t="s">
        <v>409</v>
      </c>
      <c r="G413" s="27">
        <v>10094</v>
      </c>
      <c r="H413" s="25">
        <v>100</v>
      </c>
      <c r="I413" s="28" t="s">
        <v>254</v>
      </c>
      <c r="J413" s="25" t="s">
        <v>88</v>
      </c>
      <c r="K413" s="29">
        <v>94.4</v>
      </c>
      <c r="L413" s="38">
        <v>0</v>
      </c>
      <c r="M413" s="29">
        <f>+K413*L413</f>
        <v>0</v>
      </c>
      <c r="N413" s="38">
        <v>3</v>
      </c>
      <c r="O413" s="29">
        <f>+K413*N413</f>
        <v>283.20000000000005</v>
      </c>
      <c r="P413" s="30">
        <v>0</v>
      </c>
      <c r="Q413" s="29">
        <f>+K413*P413</f>
        <v>0</v>
      </c>
    </row>
    <row r="414" spans="1:17" s="16" customFormat="1" x14ac:dyDescent="0.4">
      <c r="A414" s="25">
        <v>46181504</v>
      </c>
      <c r="B414" s="25" t="s">
        <v>353</v>
      </c>
      <c r="C414" s="25" t="s">
        <v>438</v>
      </c>
      <c r="D414" s="26">
        <v>44844</v>
      </c>
      <c r="E414" s="26">
        <v>44844</v>
      </c>
      <c r="F414" s="27" t="s">
        <v>482</v>
      </c>
      <c r="G414" s="27">
        <v>6908</v>
      </c>
      <c r="H414" s="25">
        <v>2445</v>
      </c>
      <c r="I414" s="28" t="s">
        <v>513</v>
      </c>
      <c r="J414" s="25" t="s">
        <v>86</v>
      </c>
      <c r="K414" s="29">
        <v>590</v>
      </c>
      <c r="L414" s="38">
        <v>0</v>
      </c>
      <c r="M414" s="29">
        <f>+K414*L414</f>
        <v>0</v>
      </c>
      <c r="N414" s="38">
        <v>2</v>
      </c>
      <c r="O414" s="29">
        <f>+K414*N414</f>
        <v>1180</v>
      </c>
      <c r="P414" s="30">
        <v>9</v>
      </c>
      <c r="Q414" s="29">
        <f>+K414*P414</f>
        <v>5310</v>
      </c>
    </row>
    <row r="415" spans="1:17" s="16" customFormat="1" x14ac:dyDescent="0.4">
      <c r="A415" s="42">
        <v>46181504</v>
      </c>
      <c r="B415" s="42" t="s">
        <v>353</v>
      </c>
      <c r="C415" s="25" t="s">
        <v>438</v>
      </c>
      <c r="D415" s="26">
        <v>44844</v>
      </c>
      <c r="E415" s="26">
        <v>44844</v>
      </c>
      <c r="F415" s="27" t="s">
        <v>482</v>
      </c>
      <c r="G415" s="27">
        <v>6908</v>
      </c>
      <c r="H415" s="25">
        <v>2445</v>
      </c>
      <c r="I415" s="28" t="s">
        <v>513</v>
      </c>
      <c r="J415" s="25" t="s">
        <v>86</v>
      </c>
      <c r="K415" s="29">
        <v>590</v>
      </c>
      <c r="L415" s="38">
        <v>12</v>
      </c>
      <c r="M415" s="29">
        <f>+K415*L415</f>
        <v>7080</v>
      </c>
      <c r="N415" s="38">
        <v>1</v>
      </c>
      <c r="O415" s="29">
        <f>+K415*N415</f>
        <v>590</v>
      </c>
      <c r="P415" s="30">
        <v>0</v>
      </c>
      <c r="Q415" s="29">
        <f>+K415*P415</f>
        <v>0</v>
      </c>
    </row>
    <row r="416" spans="1:17" s="16" customFormat="1" x14ac:dyDescent="0.4">
      <c r="A416" s="40">
        <v>46181504</v>
      </c>
      <c r="B416" s="40" t="s">
        <v>353</v>
      </c>
      <c r="C416" s="40" t="s">
        <v>438</v>
      </c>
      <c r="D416" s="26">
        <v>44090</v>
      </c>
      <c r="E416" s="26">
        <v>44090</v>
      </c>
      <c r="F416" s="27" t="s">
        <v>723</v>
      </c>
      <c r="G416" s="27" t="s">
        <v>724</v>
      </c>
      <c r="H416" s="25">
        <v>2445</v>
      </c>
      <c r="I416" s="28" t="s">
        <v>725</v>
      </c>
      <c r="J416" s="25" t="s">
        <v>84</v>
      </c>
      <c r="K416" s="29">
        <v>7.0004</v>
      </c>
      <c r="L416" s="38">
        <v>0</v>
      </c>
      <c r="M416" s="29">
        <f>+K416*L416</f>
        <v>0</v>
      </c>
      <c r="N416" s="38">
        <v>100</v>
      </c>
      <c r="O416" s="29">
        <f>+K416*N416</f>
        <v>700.04</v>
      </c>
      <c r="P416" s="30">
        <v>0</v>
      </c>
      <c r="Q416" s="29">
        <f>+K416*P416</f>
        <v>0</v>
      </c>
    </row>
    <row r="417" spans="1:17" s="16" customFormat="1" x14ac:dyDescent="0.4">
      <c r="A417" s="40">
        <v>10191509</v>
      </c>
      <c r="B417" s="40" t="s">
        <v>361</v>
      </c>
      <c r="C417" s="25" t="s">
        <v>438</v>
      </c>
      <c r="D417" s="26">
        <v>44847</v>
      </c>
      <c r="E417" s="26">
        <v>44847</v>
      </c>
      <c r="F417" s="27" t="s">
        <v>480</v>
      </c>
      <c r="G417" s="27">
        <v>1822</v>
      </c>
      <c r="H417" s="25">
        <v>2622</v>
      </c>
      <c r="I417" s="28" t="s">
        <v>343</v>
      </c>
      <c r="J417" s="25" t="s">
        <v>84</v>
      </c>
      <c r="K417" s="29">
        <v>185</v>
      </c>
      <c r="L417" s="38">
        <v>0</v>
      </c>
      <c r="M417" s="29">
        <f>+K417*L417</f>
        <v>0</v>
      </c>
      <c r="N417" s="38">
        <v>6</v>
      </c>
      <c r="O417" s="29">
        <f>+K417*N417</f>
        <v>1110</v>
      </c>
      <c r="P417" s="30">
        <v>31</v>
      </c>
      <c r="Q417" s="29">
        <f>+K417*P417</f>
        <v>5735</v>
      </c>
    </row>
    <row r="418" spans="1:17" s="16" customFormat="1" x14ac:dyDescent="0.4">
      <c r="A418" s="40">
        <v>10191509</v>
      </c>
      <c r="B418" s="40" t="s">
        <v>361</v>
      </c>
      <c r="C418" s="25" t="s">
        <v>438</v>
      </c>
      <c r="D418" s="26">
        <v>44847</v>
      </c>
      <c r="E418" s="26">
        <v>44847</v>
      </c>
      <c r="F418" s="27" t="s">
        <v>480</v>
      </c>
      <c r="G418" s="27">
        <v>1822</v>
      </c>
      <c r="H418" s="25">
        <v>2622</v>
      </c>
      <c r="I418" s="28" t="s">
        <v>343</v>
      </c>
      <c r="J418" s="25" t="s">
        <v>84</v>
      </c>
      <c r="K418" s="29">
        <v>185</v>
      </c>
      <c r="L418" s="38">
        <v>0</v>
      </c>
      <c r="M418" s="29">
        <f>+K418*L418</f>
        <v>0</v>
      </c>
      <c r="N418" s="38">
        <v>4</v>
      </c>
      <c r="O418" s="29">
        <f>+K418*N418</f>
        <v>740</v>
      </c>
      <c r="P418" s="46">
        <v>0</v>
      </c>
      <c r="Q418" s="29">
        <f>+K418*P418</f>
        <v>0</v>
      </c>
    </row>
    <row r="419" spans="1:17" s="16" customFormat="1" x14ac:dyDescent="0.4">
      <c r="A419" s="40">
        <v>10191509</v>
      </c>
      <c r="B419" s="40" t="s">
        <v>361</v>
      </c>
      <c r="C419" s="25" t="s">
        <v>438</v>
      </c>
      <c r="D419" s="26">
        <v>44847</v>
      </c>
      <c r="E419" s="26">
        <v>44847</v>
      </c>
      <c r="F419" s="27" t="s">
        <v>480</v>
      </c>
      <c r="G419" s="27">
        <v>1822</v>
      </c>
      <c r="H419" s="25">
        <v>2622</v>
      </c>
      <c r="I419" s="28" t="s">
        <v>343</v>
      </c>
      <c r="J419" s="25" t="s">
        <v>84</v>
      </c>
      <c r="K419" s="29">
        <v>185</v>
      </c>
      <c r="L419" s="38">
        <v>48</v>
      </c>
      <c r="M419" s="29">
        <f>+K419*L419</f>
        <v>8880</v>
      </c>
      <c r="N419" s="38">
        <v>7</v>
      </c>
      <c r="O419" s="29">
        <f>+K419*N419</f>
        <v>1295</v>
      </c>
      <c r="P419" s="30">
        <v>0</v>
      </c>
      <c r="Q419" s="29">
        <f>+K419*P419</f>
        <v>0</v>
      </c>
    </row>
    <row r="420" spans="1:17" s="16" customFormat="1" x14ac:dyDescent="0.4">
      <c r="A420" s="40">
        <v>39121511</v>
      </c>
      <c r="B420" s="40" t="s">
        <v>349</v>
      </c>
      <c r="C420" s="25">
        <v>2086</v>
      </c>
      <c r="D420" s="26">
        <v>44725</v>
      </c>
      <c r="E420" s="26" t="s">
        <v>461</v>
      </c>
      <c r="F420" s="27" t="s">
        <v>397</v>
      </c>
      <c r="G420" s="27">
        <v>729644</v>
      </c>
      <c r="H420" s="25">
        <v>3062</v>
      </c>
      <c r="I420" s="28" t="s">
        <v>459</v>
      </c>
      <c r="J420" s="25" t="s">
        <v>84</v>
      </c>
      <c r="K420" s="29">
        <v>93</v>
      </c>
      <c r="L420" s="38">
        <v>0</v>
      </c>
      <c r="M420" s="29">
        <f>+K420*L420</f>
        <v>0</v>
      </c>
      <c r="N420" s="38">
        <v>0</v>
      </c>
      <c r="O420" s="29">
        <f>+K420*N420</f>
        <v>0</v>
      </c>
      <c r="P420" s="30">
        <v>17</v>
      </c>
      <c r="Q420" s="29">
        <f>+K420*P420</f>
        <v>1581</v>
      </c>
    </row>
    <row r="421" spans="1:17" s="16" customFormat="1" x14ac:dyDescent="0.4">
      <c r="A421" s="40">
        <v>39121511</v>
      </c>
      <c r="B421" s="40" t="s">
        <v>349</v>
      </c>
      <c r="C421" s="25">
        <v>2086</v>
      </c>
      <c r="D421" s="26">
        <v>44725</v>
      </c>
      <c r="E421" s="26" t="s">
        <v>461</v>
      </c>
      <c r="F421" s="27" t="s">
        <v>397</v>
      </c>
      <c r="G421" s="27">
        <v>729644</v>
      </c>
      <c r="H421" s="25">
        <v>3062</v>
      </c>
      <c r="I421" s="28" t="s">
        <v>459</v>
      </c>
      <c r="J421" s="25" t="s">
        <v>84</v>
      </c>
      <c r="K421" s="29">
        <v>93</v>
      </c>
      <c r="L421" s="38">
        <v>0</v>
      </c>
      <c r="M421" s="29">
        <f>+K421*L421</f>
        <v>0</v>
      </c>
      <c r="N421" s="38">
        <v>1</v>
      </c>
      <c r="O421" s="29">
        <f>+K421*N421</f>
        <v>93</v>
      </c>
      <c r="P421" s="46">
        <v>0</v>
      </c>
      <c r="Q421" s="29">
        <f>+K421*P421</f>
        <v>0</v>
      </c>
    </row>
    <row r="422" spans="1:17" s="16" customFormat="1" x14ac:dyDescent="0.4">
      <c r="A422" s="40">
        <v>39121511</v>
      </c>
      <c r="B422" s="40" t="s">
        <v>349</v>
      </c>
      <c r="C422" s="25">
        <v>2086</v>
      </c>
      <c r="D422" s="26">
        <v>44725</v>
      </c>
      <c r="E422" s="26" t="s">
        <v>461</v>
      </c>
      <c r="F422" s="27" t="s">
        <v>397</v>
      </c>
      <c r="G422" s="27">
        <v>729644</v>
      </c>
      <c r="H422" s="25">
        <v>3062</v>
      </c>
      <c r="I422" s="28" t="s">
        <v>459</v>
      </c>
      <c r="J422" s="25" t="s">
        <v>84</v>
      </c>
      <c r="K422" s="29">
        <v>93</v>
      </c>
      <c r="L422" s="38">
        <v>0</v>
      </c>
      <c r="M422" s="29">
        <f>+K422*L422</f>
        <v>0</v>
      </c>
      <c r="N422" s="38">
        <v>1</v>
      </c>
      <c r="O422" s="29">
        <f>+K422*N422</f>
        <v>93</v>
      </c>
      <c r="P422" s="30">
        <v>0</v>
      </c>
      <c r="Q422" s="29">
        <f>+K422*P422</f>
        <v>0</v>
      </c>
    </row>
    <row r="423" spans="1:17" s="16" customFormat="1" x14ac:dyDescent="0.4">
      <c r="A423" s="40">
        <v>39121511</v>
      </c>
      <c r="B423" s="40" t="s">
        <v>349</v>
      </c>
      <c r="C423" s="25">
        <v>2086</v>
      </c>
      <c r="D423" s="26">
        <v>44725</v>
      </c>
      <c r="E423" s="26">
        <v>44725</v>
      </c>
      <c r="F423" s="27" t="s">
        <v>397</v>
      </c>
      <c r="G423" s="27">
        <v>729644</v>
      </c>
      <c r="H423" s="25">
        <v>2841</v>
      </c>
      <c r="I423" s="28" t="s">
        <v>460</v>
      </c>
      <c r="J423" s="25" t="s">
        <v>84</v>
      </c>
      <c r="K423" s="29">
        <v>144</v>
      </c>
      <c r="L423" s="38">
        <v>0</v>
      </c>
      <c r="M423" s="29">
        <f>+K423*L423</f>
        <v>0</v>
      </c>
      <c r="N423" s="38">
        <v>0</v>
      </c>
      <c r="O423" s="29">
        <f>+K423*N423</f>
        <v>0</v>
      </c>
      <c r="P423" s="30">
        <v>12</v>
      </c>
      <c r="Q423" s="29">
        <f>+K423*P423</f>
        <v>1728</v>
      </c>
    </row>
    <row r="424" spans="1:17" s="16" customFormat="1" x14ac:dyDescent="0.4">
      <c r="A424" s="40">
        <v>39121511</v>
      </c>
      <c r="B424" s="40" t="s">
        <v>349</v>
      </c>
      <c r="C424" s="25">
        <v>2086</v>
      </c>
      <c r="D424" s="26">
        <v>44903</v>
      </c>
      <c r="E424" s="26">
        <v>44903</v>
      </c>
      <c r="F424" s="27" t="s">
        <v>609</v>
      </c>
      <c r="G424" s="27">
        <v>5342</v>
      </c>
      <c r="H424" s="25">
        <v>3402</v>
      </c>
      <c r="I424" s="28" t="s">
        <v>659</v>
      </c>
      <c r="J424" s="25" t="s">
        <v>84</v>
      </c>
      <c r="K424" s="29">
        <v>100.01</v>
      </c>
      <c r="L424" s="38">
        <v>12</v>
      </c>
      <c r="M424" s="29">
        <f>+K424*L424</f>
        <v>1200.1200000000001</v>
      </c>
      <c r="N424" s="38">
        <v>0</v>
      </c>
      <c r="O424" s="29">
        <f>+K424*N424</f>
        <v>0</v>
      </c>
      <c r="P424" s="30">
        <v>12</v>
      </c>
      <c r="Q424" s="29">
        <f>+K424*P424</f>
        <v>1200.1200000000001</v>
      </c>
    </row>
    <row r="425" spans="1:17" s="16" customFormat="1" x14ac:dyDescent="0.4">
      <c r="A425" s="40">
        <v>39121511</v>
      </c>
      <c r="B425" s="40" t="s">
        <v>349</v>
      </c>
      <c r="C425" s="25">
        <v>2086</v>
      </c>
      <c r="D425" s="26">
        <v>44903</v>
      </c>
      <c r="E425" s="26">
        <v>44903</v>
      </c>
      <c r="F425" s="27" t="s">
        <v>609</v>
      </c>
      <c r="G425" s="27">
        <v>5342</v>
      </c>
      <c r="H425" s="25">
        <v>3404</v>
      </c>
      <c r="I425" s="28" t="s">
        <v>660</v>
      </c>
      <c r="J425" s="25" t="s">
        <v>84</v>
      </c>
      <c r="K425" s="29">
        <v>150.01</v>
      </c>
      <c r="L425" s="38">
        <v>12</v>
      </c>
      <c r="M425" s="29">
        <f>+K425*L425</f>
        <v>1800.12</v>
      </c>
      <c r="N425" s="38">
        <v>0</v>
      </c>
      <c r="O425" s="29">
        <f>+K425*N425</f>
        <v>0</v>
      </c>
      <c r="P425" s="30">
        <v>12</v>
      </c>
      <c r="Q425" s="29">
        <f>+K425*P425</f>
        <v>1800.12</v>
      </c>
    </row>
    <row r="426" spans="1:17" s="16" customFormat="1" x14ac:dyDescent="0.4">
      <c r="A426" s="40">
        <v>39121511</v>
      </c>
      <c r="B426" s="40" t="s">
        <v>349</v>
      </c>
      <c r="C426" s="25">
        <v>2086</v>
      </c>
      <c r="D426" s="26">
        <v>44903</v>
      </c>
      <c r="E426" s="26">
        <v>44903</v>
      </c>
      <c r="F426" s="27" t="s">
        <v>609</v>
      </c>
      <c r="G426" s="27">
        <v>5342</v>
      </c>
      <c r="H426" s="25">
        <v>3405</v>
      </c>
      <c r="I426" s="28" t="s">
        <v>661</v>
      </c>
      <c r="J426" s="25" t="s">
        <v>84</v>
      </c>
      <c r="K426" s="29">
        <v>249.9933</v>
      </c>
      <c r="L426" s="38">
        <v>12</v>
      </c>
      <c r="M426" s="29">
        <f>+K426*L426</f>
        <v>2999.9196000000002</v>
      </c>
      <c r="N426" s="38">
        <v>0</v>
      </c>
      <c r="O426" s="29">
        <f>+K426*N426</f>
        <v>0</v>
      </c>
      <c r="P426" s="30">
        <v>12</v>
      </c>
      <c r="Q426" s="29">
        <f>+K426*P426</f>
        <v>2999.9196000000002</v>
      </c>
    </row>
    <row r="427" spans="1:17" s="16" customFormat="1" x14ac:dyDescent="0.4">
      <c r="A427" s="40">
        <v>53131608</v>
      </c>
      <c r="B427" s="40" t="s">
        <v>351</v>
      </c>
      <c r="C427" s="40">
        <v>2086</v>
      </c>
      <c r="D427" s="26">
        <v>44634</v>
      </c>
      <c r="E427" s="26">
        <v>44634</v>
      </c>
      <c r="F427" s="27" t="s">
        <v>399</v>
      </c>
      <c r="G427" s="27">
        <v>6312</v>
      </c>
      <c r="H427" s="25">
        <v>115</v>
      </c>
      <c r="I427" s="28" t="s">
        <v>183</v>
      </c>
      <c r="J427" s="25" t="s">
        <v>114</v>
      </c>
      <c r="K427" s="29">
        <v>218.3</v>
      </c>
      <c r="L427" s="38">
        <v>0</v>
      </c>
      <c r="M427" s="29">
        <f>+K427*L427</f>
        <v>0</v>
      </c>
      <c r="N427" s="38">
        <v>13</v>
      </c>
      <c r="O427" s="29">
        <f>+K427*N427</f>
        <v>2837.9</v>
      </c>
      <c r="P427" s="30">
        <v>0</v>
      </c>
      <c r="Q427" s="29">
        <v>0</v>
      </c>
    </row>
    <row r="428" spans="1:17" s="16" customFormat="1" x14ac:dyDescent="0.4">
      <c r="A428" s="40">
        <v>47131704</v>
      </c>
      <c r="B428" s="40" t="s">
        <v>347</v>
      </c>
      <c r="C428" s="40" t="s">
        <v>438</v>
      </c>
      <c r="D428" s="26">
        <v>44852</v>
      </c>
      <c r="E428" s="26">
        <v>44852</v>
      </c>
      <c r="F428" s="27" t="s">
        <v>480</v>
      </c>
      <c r="G428" s="27">
        <v>1830</v>
      </c>
      <c r="H428" s="25">
        <v>115</v>
      </c>
      <c r="I428" s="28" t="s">
        <v>183</v>
      </c>
      <c r="J428" s="25" t="s">
        <v>114</v>
      </c>
      <c r="K428" s="29">
        <v>218.3</v>
      </c>
      <c r="L428" s="38">
        <v>0</v>
      </c>
      <c r="M428" s="29">
        <f>+K428*L428</f>
        <v>0</v>
      </c>
      <c r="N428" s="38">
        <v>1</v>
      </c>
      <c r="O428" s="29">
        <f>+K428*N428</f>
        <v>218.3</v>
      </c>
      <c r="P428" s="30">
        <v>35</v>
      </c>
      <c r="Q428" s="29">
        <f>+K428*P428</f>
        <v>7640.5</v>
      </c>
    </row>
    <row r="429" spans="1:17" s="16" customFormat="1" x14ac:dyDescent="0.4">
      <c r="A429" s="40">
        <v>53131608</v>
      </c>
      <c r="B429" s="40" t="s">
        <v>351</v>
      </c>
      <c r="C429" s="40">
        <v>2086</v>
      </c>
      <c r="D429" s="26">
        <v>44634</v>
      </c>
      <c r="E429" s="26">
        <v>44634</v>
      </c>
      <c r="F429" s="27" t="s">
        <v>399</v>
      </c>
      <c r="G429" s="27">
        <v>6312</v>
      </c>
      <c r="H429" s="25">
        <v>115</v>
      </c>
      <c r="I429" s="28" t="s">
        <v>183</v>
      </c>
      <c r="J429" s="25" t="s">
        <v>114</v>
      </c>
      <c r="K429" s="29">
        <v>218.3</v>
      </c>
      <c r="L429" s="38">
        <v>0</v>
      </c>
      <c r="M429" s="29">
        <f>+K429*L429</f>
        <v>0</v>
      </c>
      <c r="N429" s="38">
        <v>11</v>
      </c>
      <c r="O429" s="29">
        <f>+K429*N429</f>
        <v>2401.3000000000002</v>
      </c>
      <c r="P429" s="46">
        <v>0</v>
      </c>
      <c r="Q429" s="29">
        <f>+K429*P429</f>
        <v>0</v>
      </c>
    </row>
    <row r="430" spans="1:17" s="16" customFormat="1" x14ac:dyDescent="0.4">
      <c r="A430" s="40">
        <v>53131608</v>
      </c>
      <c r="B430" s="40" t="s">
        <v>351</v>
      </c>
      <c r="C430" s="41">
        <v>2086</v>
      </c>
      <c r="D430" s="26">
        <v>44634</v>
      </c>
      <c r="E430" s="26">
        <v>44634</v>
      </c>
      <c r="F430" s="27" t="s">
        <v>399</v>
      </c>
      <c r="G430" s="27">
        <v>6312</v>
      </c>
      <c r="H430" s="25">
        <v>115</v>
      </c>
      <c r="I430" s="28" t="s">
        <v>183</v>
      </c>
      <c r="J430" s="25" t="s">
        <v>114</v>
      </c>
      <c r="K430" s="29">
        <v>218.3</v>
      </c>
      <c r="L430" s="38">
        <v>0</v>
      </c>
      <c r="M430" s="29">
        <f>+K430*L430</f>
        <v>0</v>
      </c>
      <c r="N430" s="38">
        <v>7</v>
      </c>
      <c r="O430" s="29">
        <f>+K430*N430</f>
        <v>1528.1000000000001</v>
      </c>
      <c r="P430" s="30">
        <v>0</v>
      </c>
      <c r="Q430" s="29">
        <f>+K430*P430</f>
        <v>0</v>
      </c>
    </row>
    <row r="431" spans="1:17" s="16" customFormat="1" x14ac:dyDescent="0.4">
      <c r="A431" s="40">
        <v>47131704</v>
      </c>
      <c r="B431" s="40" t="s">
        <v>347</v>
      </c>
      <c r="C431" s="41" t="s">
        <v>438</v>
      </c>
      <c r="D431" s="26">
        <v>44852</v>
      </c>
      <c r="E431" s="26">
        <v>44852</v>
      </c>
      <c r="F431" s="27" t="s">
        <v>480</v>
      </c>
      <c r="G431" s="27">
        <v>1830</v>
      </c>
      <c r="H431" s="25">
        <v>115</v>
      </c>
      <c r="I431" s="28" t="s">
        <v>183</v>
      </c>
      <c r="J431" s="25" t="s">
        <v>114</v>
      </c>
      <c r="K431" s="29">
        <v>218.3</v>
      </c>
      <c r="L431" s="38">
        <v>36</v>
      </c>
      <c r="M431" s="29">
        <f>+K431*L431</f>
        <v>7858.8</v>
      </c>
      <c r="N431" s="38"/>
      <c r="O431" s="29">
        <f>+K431*N431</f>
        <v>0</v>
      </c>
      <c r="P431" s="30">
        <v>0</v>
      </c>
      <c r="Q431" s="29">
        <f>+K431*P431</f>
        <v>0</v>
      </c>
    </row>
    <row r="432" spans="1:17" s="16" customFormat="1" x14ac:dyDescent="0.4">
      <c r="A432" s="40">
        <v>47131810</v>
      </c>
      <c r="B432" s="40" t="s">
        <v>347</v>
      </c>
      <c r="C432" s="41" t="s">
        <v>438</v>
      </c>
      <c r="D432" s="26">
        <v>44371</v>
      </c>
      <c r="E432" s="26">
        <v>44372</v>
      </c>
      <c r="F432" s="27" t="s">
        <v>402</v>
      </c>
      <c r="G432" s="27">
        <v>5525</v>
      </c>
      <c r="H432" s="25">
        <v>868</v>
      </c>
      <c r="I432" s="28" t="s">
        <v>139</v>
      </c>
      <c r="J432" s="25" t="s">
        <v>114</v>
      </c>
      <c r="K432" s="29">
        <v>175.58</v>
      </c>
      <c r="L432" s="38">
        <v>0</v>
      </c>
      <c r="M432" s="29">
        <f>+K432*L432</f>
        <v>0</v>
      </c>
      <c r="N432" s="38">
        <v>10</v>
      </c>
      <c r="O432" s="29">
        <f>+K432*N432</f>
        <v>1755.8000000000002</v>
      </c>
      <c r="P432" s="30">
        <v>22</v>
      </c>
      <c r="Q432" s="29">
        <f>+K432*P432</f>
        <v>3862.76</v>
      </c>
    </row>
    <row r="433" spans="1:17" s="16" customFormat="1" x14ac:dyDescent="0.4">
      <c r="A433" s="40">
        <v>47131810</v>
      </c>
      <c r="B433" s="40" t="s">
        <v>347</v>
      </c>
      <c r="C433" s="41" t="s">
        <v>438</v>
      </c>
      <c r="D433" s="26">
        <v>44371</v>
      </c>
      <c r="E433" s="26">
        <v>44372</v>
      </c>
      <c r="F433" s="27" t="s">
        <v>402</v>
      </c>
      <c r="G433" s="27">
        <v>5525</v>
      </c>
      <c r="H433" s="25">
        <v>868</v>
      </c>
      <c r="I433" s="28" t="s">
        <v>139</v>
      </c>
      <c r="J433" s="25" t="s">
        <v>114</v>
      </c>
      <c r="K433" s="29">
        <v>175.58</v>
      </c>
      <c r="L433" s="38">
        <v>0</v>
      </c>
      <c r="M433" s="29">
        <f>+K433*L433</f>
        <v>0</v>
      </c>
      <c r="N433" s="38">
        <v>5</v>
      </c>
      <c r="O433" s="29">
        <f>+K433*N433</f>
        <v>877.90000000000009</v>
      </c>
      <c r="P433" s="46">
        <v>0</v>
      </c>
      <c r="Q433" s="29">
        <f>+K433*P433</f>
        <v>0</v>
      </c>
    </row>
    <row r="434" spans="1:17" s="16" customFormat="1" x14ac:dyDescent="0.4">
      <c r="A434" s="40">
        <v>47131810</v>
      </c>
      <c r="B434" s="40" t="s">
        <v>347</v>
      </c>
      <c r="C434" s="41" t="s">
        <v>438</v>
      </c>
      <c r="D434" s="26">
        <v>44371</v>
      </c>
      <c r="E434" s="26">
        <v>44372</v>
      </c>
      <c r="F434" s="27" t="s">
        <v>402</v>
      </c>
      <c r="G434" s="27">
        <v>5525</v>
      </c>
      <c r="H434" s="25">
        <v>868</v>
      </c>
      <c r="I434" s="28" t="s">
        <v>139</v>
      </c>
      <c r="J434" s="25" t="s">
        <v>114</v>
      </c>
      <c r="K434" s="29">
        <v>175.58</v>
      </c>
      <c r="L434" s="38">
        <v>0</v>
      </c>
      <c r="M434" s="29">
        <f>+K434*L434</f>
        <v>0</v>
      </c>
      <c r="N434" s="38">
        <v>7</v>
      </c>
      <c r="O434" s="29">
        <f>+K434*N434</f>
        <v>1229.0600000000002</v>
      </c>
      <c r="P434" s="30">
        <v>0</v>
      </c>
      <c r="Q434" s="29">
        <f>+K434*P434</f>
        <v>0</v>
      </c>
    </row>
    <row r="435" spans="1:17" s="16" customFormat="1" x14ac:dyDescent="0.4">
      <c r="A435" s="25">
        <v>53131608</v>
      </c>
      <c r="B435" s="40" t="s">
        <v>351</v>
      </c>
      <c r="C435" s="42" t="s">
        <v>438</v>
      </c>
      <c r="D435" s="26">
        <v>44551</v>
      </c>
      <c r="E435" s="26">
        <v>44551</v>
      </c>
      <c r="F435" s="27" t="s">
        <v>402</v>
      </c>
      <c r="G435" s="27">
        <v>10138</v>
      </c>
      <c r="H435" s="25">
        <v>3049</v>
      </c>
      <c r="I435" s="28" t="s">
        <v>265</v>
      </c>
      <c r="J435" s="25" t="s">
        <v>114</v>
      </c>
      <c r="K435" s="29">
        <v>168.27</v>
      </c>
      <c r="L435" s="38">
        <v>0</v>
      </c>
      <c r="M435" s="29">
        <f>+K435*L435</f>
        <v>0</v>
      </c>
      <c r="N435" s="38">
        <v>0</v>
      </c>
      <c r="O435" s="29">
        <f>+K435*N435</f>
        <v>0</v>
      </c>
      <c r="P435" s="30">
        <v>53</v>
      </c>
      <c r="Q435" s="29">
        <f>+K435*P435</f>
        <v>8918.3100000000013</v>
      </c>
    </row>
    <row r="436" spans="1:17" s="16" customFormat="1" x14ac:dyDescent="0.4">
      <c r="A436" s="25">
        <v>53131608</v>
      </c>
      <c r="B436" s="40" t="s">
        <v>351</v>
      </c>
      <c r="C436" s="42" t="s">
        <v>438</v>
      </c>
      <c r="D436" s="26">
        <v>44551</v>
      </c>
      <c r="E436" s="26">
        <v>44551</v>
      </c>
      <c r="F436" s="27" t="s">
        <v>402</v>
      </c>
      <c r="G436" s="27">
        <v>10138</v>
      </c>
      <c r="H436" s="25">
        <v>3049</v>
      </c>
      <c r="I436" s="28" t="s">
        <v>265</v>
      </c>
      <c r="J436" s="25" t="s">
        <v>114</v>
      </c>
      <c r="K436" s="29">
        <v>168.27</v>
      </c>
      <c r="L436" s="38">
        <v>0</v>
      </c>
      <c r="M436" s="29">
        <f>+K436*L436</f>
        <v>0</v>
      </c>
      <c r="N436" s="38">
        <v>1</v>
      </c>
      <c r="O436" s="29">
        <f>+K436*N436</f>
        <v>168.27</v>
      </c>
      <c r="P436" s="46">
        <v>0</v>
      </c>
      <c r="Q436" s="29">
        <f>+K436*P436</f>
        <v>0</v>
      </c>
    </row>
    <row r="437" spans="1:17" s="16" customFormat="1" x14ac:dyDescent="0.4">
      <c r="A437" s="25">
        <v>53131608</v>
      </c>
      <c r="B437" s="40" t="s">
        <v>351</v>
      </c>
      <c r="C437" s="42" t="s">
        <v>438</v>
      </c>
      <c r="D437" s="26">
        <v>44551</v>
      </c>
      <c r="E437" s="26">
        <v>44551</v>
      </c>
      <c r="F437" s="27" t="s">
        <v>402</v>
      </c>
      <c r="G437" s="27">
        <v>10138</v>
      </c>
      <c r="H437" s="25">
        <v>3049</v>
      </c>
      <c r="I437" s="28" t="s">
        <v>265</v>
      </c>
      <c r="J437" s="25" t="s">
        <v>114</v>
      </c>
      <c r="K437" s="29">
        <v>139.24</v>
      </c>
      <c r="L437" s="38">
        <v>0</v>
      </c>
      <c r="M437" s="29">
        <f>+K437*L437</f>
        <v>0</v>
      </c>
      <c r="N437" s="38">
        <v>1</v>
      </c>
      <c r="O437" s="29">
        <f>+K437*N437</f>
        <v>139.24</v>
      </c>
      <c r="P437" s="30">
        <v>0</v>
      </c>
      <c r="Q437" s="29">
        <f>+K437*P437</f>
        <v>0</v>
      </c>
    </row>
    <row r="438" spans="1:17" s="16" customFormat="1" x14ac:dyDescent="0.4">
      <c r="A438" s="41">
        <v>52152001</v>
      </c>
      <c r="B438" s="41" t="s">
        <v>366</v>
      </c>
      <c r="C438" s="40" t="s">
        <v>438</v>
      </c>
      <c r="D438" s="26">
        <v>44852</v>
      </c>
      <c r="E438" s="26">
        <v>44852</v>
      </c>
      <c r="F438" s="27" t="s">
        <v>500</v>
      </c>
      <c r="G438" s="25">
        <v>7000313663</v>
      </c>
      <c r="H438" s="25">
        <v>3182</v>
      </c>
      <c r="I438" s="28" t="s">
        <v>494</v>
      </c>
      <c r="J438" s="25" t="s">
        <v>84</v>
      </c>
      <c r="K438" s="29">
        <v>240</v>
      </c>
      <c r="L438" s="38">
        <v>2</v>
      </c>
      <c r="M438" s="29">
        <f>+K438*L438</f>
        <v>480</v>
      </c>
      <c r="N438" s="38">
        <v>2</v>
      </c>
      <c r="O438" s="29">
        <f>+K438*N438</f>
        <v>480</v>
      </c>
      <c r="P438" s="30">
        <v>0</v>
      </c>
      <c r="Q438" s="29">
        <f>+K438*P438</f>
        <v>0</v>
      </c>
    </row>
    <row r="439" spans="1:17" s="16" customFormat="1" x14ac:dyDescent="0.4">
      <c r="A439" s="41">
        <v>31181508</v>
      </c>
      <c r="B439" s="41" t="s">
        <v>463</v>
      </c>
      <c r="C439" s="25">
        <v>2086</v>
      </c>
      <c r="D439" s="26">
        <v>44837</v>
      </c>
      <c r="E439" s="26">
        <v>44838</v>
      </c>
      <c r="F439" s="27" t="s">
        <v>520</v>
      </c>
      <c r="G439" s="27" t="s">
        <v>521</v>
      </c>
      <c r="H439" s="25">
        <v>3358</v>
      </c>
      <c r="I439" s="28" t="s">
        <v>533</v>
      </c>
      <c r="J439" s="25" t="s">
        <v>84</v>
      </c>
      <c r="K439" s="29">
        <v>2950</v>
      </c>
      <c r="L439" s="38">
        <v>1</v>
      </c>
      <c r="M439" s="29">
        <f>+K439*L439</f>
        <v>2950</v>
      </c>
      <c r="N439" s="38">
        <v>1</v>
      </c>
      <c r="O439" s="29">
        <f>+K439*N439</f>
        <v>2950</v>
      </c>
      <c r="P439" s="30">
        <v>0</v>
      </c>
      <c r="Q439" s="29">
        <f>+K439*P439</f>
        <v>0</v>
      </c>
    </row>
    <row r="440" spans="1:17" s="16" customFormat="1" x14ac:dyDescent="0.4">
      <c r="A440" s="25">
        <v>27112134</v>
      </c>
      <c r="B440" s="40" t="s">
        <v>357</v>
      </c>
      <c r="C440" s="25">
        <v>2086</v>
      </c>
      <c r="D440" s="26">
        <v>44805</v>
      </c>
      <c r="E440" s="26">
        <v>44805</v>
      </c>
      <c r="F440" s="27" t="s">
        <v>435</v>
      </c>
      <c r="G440" s="27">
        <v>7000305884</v>
      </c>
      <c r="H440" s="25">
        <v>3317</v>
      </c>
      <c r="I440" s="28" t="s">
        <v>447</v>
      </c>
      <c r="J440" s="25" t="s">
        <v>84</v>
      </c>
      <c r="K440" s="29">
        <v>1096</v>
      </c>
      <c r="L440" s="38">
        <v>0</v>
      </c>
      <c r="M440" s="29">
        <f>+K440*L440</f>
        <v>0</v>
      </c>
      <c r="N440" s="38">
        <v>0</v>
      </c>
      <c r="O440" s="29">
        <f>+K440*N440</f>
        <v>0</v>
      </c>
      <c r="P440" s="30">
        <v>1</v>
      </c>
      <c r="Q440" s="29">
        <f>+K440*P440</f>
        <v>1096</v>
      </c>
    </row>
    <row r="441" spans="1:17" s="16" customFormat="1" x14ac:dyDescent="0.4">
      <c r="A441" s="25">
        <v>27112134</v>
      </c>
      <c r="B441" s="40" t="s">
        <v>357</v>
      </c>
      <c r="C441" s="25">
        <v>2086</v>
      </c>
      <c r="D441" s="26">
        <v>44805</v>
      </c>
      <c r="E441" s="26">
        <v>44805</v>
      </c>
      <c r="F441" s="27" t="s">
        <v>435</v>
      </c>
      <c r="G441" s="27">
        <v>7000305884</v>
      </c>
      <c r="H441" s="25">
        <v>3315</v>
      </c>
      <c r="I441" s="28" t="s">
        <v>448</v>
      </c>
      <c r="J441" s="25" t="s">
        <v>84</v>
      </c>
      <c r="K441" s="29">
        <v>721</v>
      </c>
      <c r="L441" s="38">
        <v>0</v>
      </c>
      <c r="M441" s="29">
        <f>+K441*L441</f>
        <v>0</v>
      </c>
      <c r="N441" s="38">
        <v>0</v>
      </c>
      <c r="O441" s="29">
        <f>+K441*N441</f>
        <v>0</v>
      </c>
      <c r="P441" s="30">
        <v>1</v>
      </c>
      <c r="Q441" s="29">
        <f>+K441*P441</f>
        <v>721</v>
      </c>
    </row>
    <row r="442" spans="1:17" s="16" customFormat="1" x14ac:dyDescent="0.4">
      <c r="A442" s="40">
        <v>31181512</v>
      </c>
      <c r="B442" s="40" t="s">
        <v>463</v>
      </c>
      <c r="C442" s="25">
        <v>2086</v>
      </c>
      <c r="D442" s="26">
        <v>44837</v>
      </c>
      <c r="E442" s="26">
        <v>44838</v>
      </c>
      <c r="F442" s="27" t="s">
        <v>520</v>
      </c>
      <c r="G442" s="27" t="s">
        <v>521</v>
      </c>
      <c r="H442" s="25">
        <v>3355</v>
      </c>
      <c r="I442" s="28" t="s">
        <v>539</v>
      </c>
      <c r="J442" s="25" t="s">
        <v>84</v>
      </c>
      <c r="K442" s="29">
        <v>3540</v>
      </c>
      <c r="L442" s="38">
        <v>1</v>
      </c>
      <c r="M442" s="29">
        <f>+K442*L442</f>
        <v>3540</v>
      </c>
      <c r="N442" s="38">
        <v>1</v>
      </c>
      <c r="O442" s="29">
        <f>+K442*N442</f>
        <v>3540</v>
      </c>
      <c r="P442" s="30">
        <v>0</v>
      </c>
      <c r="Q442" s="29">
        <f>+K442*P442</f>
        <v>0</v>
      </c>
    </row>
    <row r="443" spans="1:17" s="16" customFormat="1" x14ac:dyDescent="0.4">
      <c r="A443" s="25">
        <v>31181502</v>
      </c>
      <c r="B443" s="25" t="s">
        <v>519</v>
      </c>
      <c r="C443" s="25">
        <v>2086</v>
      </c>
      <c r="D443" s="26">
        <v>44865</v>
      </c>
      <c r="E443" s="26">
        <v>44869</v>
      </c>
      <c r="F443" s="27" t="s">
        <v>542</v>
      </c>
      <c r="G443" s="27">
        <v>6000331656</v>
      </c>
      <c r="H443" s="25">
        <v>3345</v>
      </c>
      <c r="I443" s="28" t="s">
        <v>548</v>
      </c>
      <c r="J443" s="25" t="s">
        <v>84</v>
      </c>
      <c r="K443" s="29">
        <v>152</v>
      </c>
      <c r="L443" s="38">
        <v>1</v>
      </c>
      <c r="M443" s="29">
        <f>+K443*L443</f>
        <v>152</v>
      </c>
      <c r="N443" s="38">
        <v>1</v>
      </c>
      <c r="O443" s="29">
        <f>+K443*N443</f>
        <v>152</v>
      </c>
      <c r="P443" s="46">
        <v>0</v>
      </c>
      <c r="Q443" s="29">
        <v>0</v>
      </c>
    </row>
    <row r="444" spans="1:17" s="16" customFormat="1" x14ac:dyDescent="0.4">
      <c r="A444" s="25">
        <v>31181502</v>
      </c>
      <c r="B444" s="25" t="s">
        <v>519</v>
      </c>
      <c r="C444" s="25">
        <v>2086</v>
      </c>
      <c r="D444" s="26">
        <v>44865</v>
      </c>
      <c r="E444" s="26">
        <v>44869</v>
      </c>
      <c r="F444" s="27" t="s">
        <v>542</v>
      </c>
      <c r="G444" s="27">
        <v>6000331656</v>
      </c>
      <c r="H444" s="25">
        <v>2710</v>
      </c>
      <c r="I444" s="28" t="s">
        <v>547</v>
      </c>
      <c r="J444" s="25" t="s">
        <v>84</v>
      </c>
      <c r="K444" s="29">
        <v>142</v>
      </c>
      <c r="L444" s="38">
        <v>0</v>
      </c>
      <c r="M444" s="29">
        <f>+K444*L444</f>
        <v>0</v>
      </c>
      <c r="N444" s="38">
        <v>0</v>
      </c>
      <c r="O444" s="29">
        <f>+K444*N444</f>
        <v>0</v>
      </c>
      <c r="P444" s="30">
        <v>5</v>
      </c>
      <c r="Q444" s="29">
        <f>+K444*P444</f>
        <v>710</v>
      </c>
    </row>
    <row r="445" spans="1:17" s="16" customFormat="1" x14ac:dyDescent="0.4">
      <c r="A445" s="25">
        <v>31181502</v>
      </c>
      <c r="B445" s="25" t="s">
        <v>519</v>
      </c>
      <c r="C445" s="25">
        <v>2086</v>
      </c>
      <c r="D445" s="26">
        <v>44865</v>
      </c>
      <c r="E445" s="26">
        <v>44869</v>
      </c>
      <c r="F445" s="27" t="s">
        <v>542</v>
      </c>
      <c r="G445" s="27">
        <v>6000331656</v>
      </c>
      <c r="H445" s="25">
        <v>2710</v>
      </c>
      <c r="I445" s="28" t="s">
        <v>547</v>
      </c>
      <c r="J445" s="25" t="s">
        <v>84</v>
      </c>
      <c r="K445" s="29">
        <v>142</v>
      </c>
      <c r="L445" s="38">
        <v>5</v>
      </c>
      <c r="M445" s="29">
        <f>+K445*L445</f>
        <v>710</v>
      </c>
      <c r="N445" s="38">
        <v>0</v>
      </c>
      <c r="O445" s="29">
        <f>+K445*N445</f>
        <v>0</v>
      </c>
      <c r="P445" s="46">
        <v>0</v>
      </c>
      <c r="Q445" s="29">
        <f>+K445*P445</f>
        <v>0</v>
      </c>
    </row>
    <row r="446" spans="1:17" s="16" customFormat="1" x14ac:dyDescent="0.4">
      <c r="A446" s="25">
        <v>42171903</v>
      </c>
      <c r="B446" s="25" t="s">
        <v>360</v>
      </c>
      <c r="C446" s="25" t="s">
        <v>438</v>
      </c>
      <c r="D446" s="26">
        <v>44746</v>
      </c>
      <c r="E446" s="26">
        <v>44746</v>
      </c>
      <c r="F446" s="27" t="s">
        <v>424</v>
      </c>
      <c r="G446" s="27" t="s">
        <v>334</v>
      </c>
      <c r="H446" s="25">
        <v>2736</v>
      </c>
      <c r="I446" s="28" t="s">
        <v>333</v>
      </c>
      <c r="J446" s="25" t="s">
        <v>83</v>
      </c>
      <c r="K446" s="29">
        <v>2596</v>
      </c>
      <c r="L446" s="38">
        <v>0</v>
      </c>
      <c r="M446" s="29">
        <f>+K446*L446</f>
        <v>0</v>
      </c>
      <c r="N446" s="38">
        <v>0</v>
      </c>
      <c r="O446" s="29">
        <f>+K446*N446</f>
        <v>0</v>
      </c>
      <c r="P446" s="30">
        <v>1</v>
      </c>
      <c r="Q446" s="29">
        <f>+K446*P446</f>
        <v>2596</v>
      </c>
    </row>
    <row r="447" spans="1:17" s="16" customFormat="1" x14ac:dyDescent="0.4">
      <c r="A447" s="25">
        <v>42171903</v>
      </c>
      <c r="B447" s="25" t="s">
        <v>360</v>
      </c>
      <c r="C447" s="25" t="s">
        <v>438</v>
      </c>
      <c r="D447" s="26">
        <v>44746</v>
      </c>
      <c r="E447" s="26">
        <v>44746</v>
      </c>
      <c r="F447" s="27" t="s">
        <v>424</v>
      </c>
      <c r="G447" s="27" t="s">
        <v>334</v>
      </c>
      <c r="H447" s="25">
        <v>2736</v>
      </c>
      <c r="I447" s="28" t="s">
        <v>333</v>
      </c>
      <c r="J447" s="25" t="s">
        <v>83</v>
      </c>
      <c r="K447" s="29">
        <v>2596</v>
      </c>
      <c r="L447" s="38">
        <v>0</v>
      </c>
      <c r="M447" s="29">
        <f>+K447*L447</f>
        <v>0</v>
      </c>
      <c r="N447" s="38">
        <v>2</v>
      </c>
      <c r="O447" s="29">
        <f>+K447*N447</f>
        <v>5192</v>
      </c>
      <c r="P447" s="46">
        <v>0</v>
      </c>
      <c r="Q447" s="29">
        <f>+K447*P447</f>
        <v>0</v>
      </c>
    </row>
    <row r="448" spans="1:17" s="16" customFormat="1" x14ac:dyDescent="0.4">
      <c r="A448" s="25">
        <v>31162104</v>
      </c>
      <c r="B448" s="25" t="s">
        <v>381</v>
      </c>
      <c r="C448" s="25">
        <v>2086</v>
      </c>
      <c r="D448" s="26">
        <v>44865</v>
      </c>
      <c r="E448" s="26">
        <v>44869</v>
      </c>
      <c r="F448" s="27" t="s">
        <v>542</v>
      </c>
      <c r="G448" s="27">
        <v>6000331656</v>
      </c>
      <c r="H448" s="25">
        <v>3348</v>
      </c>
      <c r="I448" s="28" t="s">
        <v>549</v>
      </c>
      <c r="J448" s="25" t="s">
        <v>84</v>
      </c>
      <c r="K448" s="29">
        <v>56</v>
      </c>
      <c r="L448" s="38">
        <v>0</v>
      </c>
      <c r="M448" s="29">
        <f>+K448*L448</f>
        <v>0</v>
      </c>
      <c r="N448" s="38">
        <v>0</v>
      </c>
      <c r="O448" s="29">
        <f>+K448*N448</f>
        <v>0</v>
      </c>
      <c r="P448" s="30">
        <v>1</v>
      </c>
      <c r="Q448" s="29">
        <f>+K448*P448</f>
        <v>56</v>
      </c>
    </row>
    <row r="449" spans="1:17" s="16" customFormat="1" x14ac:dyDescent="0.4">
      <c r="A449" s="25">
        <v>31162104</v>
      </c>
      <c r="B449" s="25" t="s">
        <v>381</v>
      </c>
      <c r="C449" s="25">
        <v>2086</v>
      </c>
      <c r="D449" s="26">
        <v>44865</v>
      </c>
      <c r="E449" s="26">
        <v>44869</v>
      </c>
      <c r="F449" s="27" t="s">
        <v>542</v>
      </c>
      <c r="G449" s="27">
        <v>6000331656</v>
      </c>
      <c r="H449" s="25">
        <v>3348</v>
      </c>
      <c r="I449" s="28" t="s">
        <v>549</v>
      </c>
      <c r="J449" s="25" t="s">
        <v>84</v>
      </c>
      <c r="K449" s="29">
        <v>56</v>
      </c>
      <c r="L449" s="38">
        <v>1</v>
      </c>
      <c r="M449" s="29">
        <f>+K449*L449</f>
        <v>56</v>
      </c>
      <c r="N449" s="38">
        <v>0</v>
      </c>
      <c r="O449" s="29">
        <f>+K449*N449</f>
        <v>0</v>
      </c>
      <c r="P449" s="46">
        <v>0</v>
      </c>
      <c r="Q449" s="29">
        <f>+K449*P449</f>
        <v>0</v>
      </c>
    </row>
    <row r="450" spans="1:17" s="16" customFormat="1" x14ac:dyDescent="0.4">
      <c r="A450" s="25">
        <v>14111537</v>
      </c>
      <c r="B450" s="25" t="s">
        <v>362</v>
      </c>
      <c r="C450" s="25" t="s">
        <v>438</v>
      </c>
      <c r="D450" s="26">
        <v>44292</v>
      </c>
      <c r="E450" s="26">
        <v>44300</v>
      </c>
      <c r="F450" s="27" t="s">
        <v>393</v>
      </c>
      <c r="G450" s="27" t="s">
        <v>134</v>
      </c>
      <c r="H450" s="25">
        <v>760</v>
      </c>
      <c r="I450" s="28" t="s">
        <v>38</v>
      </c>
      <c r="J450" s="25" t="s">
        <v>86</v>
      </c>
      <c r="K450" s="29">
        <v>40.96</v>
      </c>
      <c r="L450" s="38">
        <v>0</v>
      </c>
      <c r="M450" s="29">
        <f>+K450*L450</f>
        <v>0</v>
      </c>
      <c r="N450" s="38">
        <v>1</v>
      </c>
      <c r="O450" s="29">
        <f>+K450*N450</f>
        <v>40.96</v>
      </c>
      <c r="P450" s="30">
        <v>20</v>
      </c>
      <c r="Q450" s="29">
        <f>+K450*P450</f>
        <v>819.2</v>
      </c>
    </row>
    <row r="451" spans="1:17" s="16" customFormat="1" x14ac:dyDescent="0.4">
      <c r="A451" s="25">
        <v>14111537</v>
      </c>
      <c r="B451" s="25" t="s">
        <v>362</v>
      </c>
      <c r="C451" s="25" t="s">
        <v>438</v>
      </c>
      <c r="D451" s="26">
        <v>44292</v>
      </c>
      <c r="E451" s="26">
        <v>44300</v>
      </c>
      <c r="F451" s="27" t="s">
        <v>393</v>
      </c>
      <c r="G451" s="27" t="s">
        <v>134</v>
      </c>
      <c r="H451" s="25">
        <v>760</v>
      </c>
      <c r="I451" s="28" t="s">
        <v>38</v>
      </c>
      <c r="J451" s="25" t="s">
        <v>86</v>
      </c>
      <c r="K451" s="29">
        <v>40.96</v>
      </c>
      <c r="L451" s="38">
        <v>0</v>
      </c>
      <c r="M451" s="29">
        <f>+K451*L451</f>
        <v>0</v>
      </c>
      <c r="N451" s="38">
        <v>1</v>
      </c>
      <c r="O451" s="29">
        <f>+K451*N451</f>
        <v>40.96</v>
      </c>
      <c r="P451" s="46">
        <v>0</v>
      </c>
      <c r="Q451" s="29">
        <f>+K451*P451</f>
        <v>0</v>
      </c>
    </row>
    <row r="452" spans="1:17" s="16" customFormat="1" x14ac:dyDescent="0.4">
      <c r="A452" s="25">
        <v>47131501</v>
      </c>
      <c r="B452" s="25" t="s">
        <v>347</v>
      </c>
      <c r="C452" s="25" t="s">
        <v>438</v>
      </c>
      <c r="D452" s="26">
        <v>44847</v>
      </c>
      <c r="E452" s="26">
        <v>44847</v>
      </c>
      <c r="F452" s="27" t="s">
        <v>480</v>
      </c>
      <c r="G452" s="27">
        <v>1822</v>
      </c>
      <c r="H452" s="25">
        <v>22</v>
      </c>
      <c r="I452" s="28" t="s">
        <v>373</v>
      </c>
      <c r="J452" s="25" t="s">
        <v>374</v>
      </c>
      <c r="K452" s="29">
        <v>112.1</v>
      </c>
      <c r="L452" s="38">
        <v>0</v>
      </c>
      <c r="M452" s="29">
        <f>+K452*L452</f>
        <v>0</v>
      </c>
      <c r="N452" s="38">
        <v>0</v>
      </c>
      <c r="O452" s="29">
        <f>+K452*N452</f>
        <v>0</v>
      </c>
      <c r="P452" s="30">
        <v>16</v>
      </c>
      <c r="Q452" s="29">
        <f>+K452*P452</f>
        <v>1793.6</v>
      </c>
    </row>
    <row r="453" spans="1:17" s="16" customFormat="1" x14ac:dyDescent="0.4">
      <c r="A453" s="25">
        <v>47131501</v>
      </c>
      <c r="B453" s="25" t="s">
        <v>347</v>
      </c>
      <c r="C453" s="25" t="s">
        <v>438</v>
      </c>
      <c r="D453" s="26">
        <v>44847</v>
      </c>
      <c r="E453" s="26">
        <v>44847</v>
      </c>
      <c r="F453" s="27" t="s">
        <v>480</v>
      </c>
      <c r="G453" s="27">
        <v>1822</v>
      </c>
      <c r="H453" s="25">
        <v>22</v>
      </c>
      <c r="I453" s="28" t="s">
        <v>373</v>
      </c>
      <c r="J453" s="25" t="s">
        <v>374</v>
      </c>
      <c r="K453" s="29">
        <v>112.1</v>
      </c>
      <c r="L453" s="38">
        <v>0</v>
      </c>
      <c r="M453" s="29">
        <f>+K453*L453</f>
        <v>0</v>
      </c>
      <c r="N453" s="38">
        <v>3</v>
      </c>
      <c r="O453" s="29">
        <f>+K453*N453</f>
        <v>336.29999999999995</v>
      </c>
      <c r="P453" s="46">
        <v>0</v>
      </c>
      <c r="Q453" s="29">
        <f>+K453*P453</f>
        <v>0</v>
      </c>
    </row>
    <row r="454" spans="1:17" s="16" customFormat="1" x14ac:dyDescent="0.4">
      <c r="A454" s="25">
        <v>47131501</v>
      </c>
      <c r="B454" s="25" t="s">
        <v>347</v>
      </c>
      <c r="C454" s="25" t="s">
        <v>438</v>
      </c>
      <c r="D454" s="26">
        <v>44847</v>
      </c>
      <c r="E454" s="26">
        <v>44847</v>
      </c>
      <c r="F454" s="27" t="s">
        <v>480</v>
      </c>
      <c r="G454" s="27">
        <v>1822</v>
      </c>
      <c r="H454" s="25">
        <v>22</v>
      </c>
      <c r="I454" s="28" t="s">
        <v>373</v>
      </c>
      <c r="J454" s="25" t="s">
        <v>374</v>
      </c>
      <c r="K454" s="29">
        <v>112.1</v>
      </c>
      <c r="L454" s="38">
        <v>20</v>
      </c>
      <c r="M454" s="29">
        <f>+K454*L454</f>
        <v>2242</v>
      </c>
      <c r="N454" s="38">
        <v>1</v>
      </c>
      <c r="O454" s="29">
        <f>+K454*N454</f>
        <v>112.1</v>
      </c>
      <c r="P454" s="30">
        <v>0</v>
      </c>
      <c r="Q454" s="29">
        <f>+K454*P454</f>
        <v>0</v>
      </c>
    </row>
    <row r="455" spans="1:17" s="16" customFormat="1" x14ac:dyDescent="0.4">
      <c r="A455" s="25">
        <v>44121706</v>
      </c>
      <c r="B455" s="25" t="s">
        <v>350</v>
      </c>
      <c r="C455" s="40" t="s">
        <v>438</v>
      </c>
      <c r="D455" s="26">
        <v>44860</v>
      </c>
      <c r="E455" s="26">
        <v>44860</v>
      </c>
      <c r="F455" s="27" t="s">
        <v>486</v>
      </c>
      <c r="G455" s="27">
        <v>6963</v>
      </c>
      <c r="H455" s="25">
        <v>135</v>
      </c>
      <c r="I455" s="28" t="s">
        <v>488</v>
      </c>
      <c r="J455" s="25" t="s">
        <v>84</v>
      </c>
      <c r="K455" s="29">
        <v>8.33</v>
      </c>
      <c r="L455" s="38">
        <v>0</v>
      </c>
      <c r="M455" s="29">
        <f>+K455*L455</f>
        <v>0</v>
      </c>
      <c r="N455" s="38">
        <v>27</v>
      </c>
      <c r="O455" s="29">
        <f>+K455*N455</f>
        <v>224.91</v>
      </c>
      <c r="P455" s="30">
        <v>453</v>
      </c>
      <c r="Q455" s="29">
        <f>+K455*P455</f>
        <v>3773.4900000000002</v>
      </c>
    </row>
    <row r="456" spans="1:17" s="16" customFormat="1" x14ac:dyDescent="0.4">
      <c r="A456" s="25">
        <v>44121706</v>
      </c>
      <c r="B456" s="25" t="s">
        <v>350</v>
      </c>
      <c r="C456" s="40" t="s">
        <v>438</v>
      </c>
      <c r="D456" s="26">
        <v>44860</v>
      </c>
      <c r="E456" s="26">
        <v>44860</v>
      </c>
      <c r="F456" s="27" t="s">
        <v>486</v>
      </c>
      <c r="G456" s="27">
        <v>6963</v>
      </c>
      <c r="H456" s="25">
        <v>135</v>
      </c>
      <c r="I456" s="28" t="s">
        <v>488</v>
      </c>
      <c r="J456" s="25" t="s">
        <v>84</v>
      </c>
      <c r="K456" s="29">
        <v>8.3333329999999997</v>
      </c>
      <c r="L456" s="38">
        <v>480</v>
      </c>
      <c r="M456" s="29">
        <f>+K456*L456</f>
        <v>3999.9998399999999</v>
      </c>
      <c r="N456" s="38"/>
      <c r="O456" s="29">
        <f>+K456*N456</f>
        <v>0</v>
      </c>
      <c r="P456" s="30">
        <v>0</v>
      </c>
      <c r="Q456" s="29">
        <f>+K456*P456</f>
        <v>0</v>
      </c>
    </row>
    <row r="457" spans="1:17" s="16" customFormat="1" x14ac:dyDescent="0.4">
      <c r="A457" s="25">
        <v>44121706</v>
      </c>
      <c r="B457" s="25" t="s">
        <v>350</v>
      </c>
      <c r="C457" s="25">
        <v>2086</v>
      </c>
      <c r="D457" s="26">
        <v>44629</v>
      </c>
      <c r="E457" s="26">
        <v>44629</v>
      </c>
      <c r="F457" s="85" t="s">
        <v>394</v>
      </c>
      <c r="G457" s="27">
        <v>1760</v>
      </c>
      <c r="H457" s="25">
        <v>135</v>
      </c>
      <c r="I457" s="28" t="s">
        <v>3</v>
      </c>
      <c r="J457" s="25" t="s">
        <v>84</v>
      </c>
      <c r="K457" s="29">
        <v>8.33</v>
      </c>
      <c r="L457" s="38">
        <v>0</v>
      </c>
      <c r="M457" s="29">
        <f>+K457*L457</f>
        <v>0</v>
      </c>
      <c r="N457" s="38">
        <v>21</v>
      </c>
      <c r="O457" s="29">
        <f>+K457*N457</f>
        <v>174.93</v>
      </c>
      <c r="P457" s="30">
        <v>0</v>
      </c>
      <c r="Q457" s="29">
        <f>+K457*P457</f>
        <v>0</v>
      </c>
    </row>
    <row r="458" spans="1:17" s="16" customFormat="1" x14ac:dyDescent="0.4">
      <c r="A458" s="25">
        <v>44121706</v>
      </c>
      <c r="B458" s="25" t="s">
        <v>350</v>
      </c>
      <c r="C458" s="25">
        <v>2086</v>
      </c>
      <c r="D458" s="26">
        <v>44629</v>
      </c>
      <c r="E458" s="26">
        <v>44629</v>
      </c>
      <c r="F458" s="27" t="s">
        <v>394</v>
      </c>
      <c r="G458" s="27">
        <v>1760</v>
      </c>
      <c r="H458" s="25">
        <v>135</v>
      </c>
      <c r="I458" s="28" t="s">
        <v>3</v>
      </c>
      <c r="J458" s="25" t="s">
        <v>84</v>
      </c>
      <c r="K458" s="29">
        <v>8.33</v>
      </c>
      <c r="L458" s="38">
        <v>0</v>
      </c>
      <c r="M458" s="29">
        <f>+K458*L458</f>
        <v>0</v>
      </c>
      <c r="N458" s="38">
        <v>83</v>
      </c>
      <c r="O458" s="29">
        <f>+K458*N458</f>
        <v>691.39</v>
      </c>
      <c r="P458" s="46">
        <v>0</v>
      </c>
      <c r="Q458" s="29">
        <f>+K458*P458</f>
        <v>0</v>
      </c>
    </row>
    <row r="459" spans="1:17" s="16" customFormat="1" x14ac:dyDescent="0.4">
      <c r="A459" s="25">
        <v>44121706</v>
      </c>
      <c r="B459" s="25" t="s">
        <v>350</v>
      </c>
      <c r="C459" s="25">
        <v>2086</v>
      </c>
      <c r="D459" s="26">
        <v>44629</v>
      </c>
      <c r="E459" s="26">
        <v>44629</v>
      </c>
      <c r="F459" s="27" t="s">
        <v>394</v>
      </c>
      <c r="G459" s="27">
        <v>1760</v>
      </c>
      <c r="H459" s="25">
        <v>135</v>
      </c>
      <c r="I459" s="28" t="s">
        <v>3</v>
      </c>
      <c r="J459" s="25" t="s">
        <v>84</v>
      </c>
      <c r="K459" s="29">
        <v>8.33</v>
      </c>
      <c r="L459" s="38">
        <v>0</v>
      </c>
      <c r="M459" s="29">
        <f>+K459*L459</f>
        <v>0</v>
      </c>
      <c r="N459" s="38">
        <v>80</v>
      </c>
      <c r="O459" s="29">
        <f>+K459*N459</f>
        <v>666.4</v>
      </c>
      <c r="P459" s="30">
        <v>0</v>
      </c>
      <c r="Q459" s="29">
        <f>+K459*P459</f>
        <v>0</v>
      </c>
    </row>
    <row r="460" spans="1:17" s="16" customFormat="1" x14ac:dyDescent="0.4">
      <c r="A460" s="25">
        <v>44121706</v>
      </c>
      <c r="B460" s="25" t="s">
        <v>350</v>
      </c>
      <c r="C460" s="25" t="s">
        <v>438</v>
      </c>
      <c r="D460" s="26">
        <v>44629</v>
      </c>
      <c r="E460" s="26">
        <v>44629</v>
      </c>
      <c r="F460" s="27" t="s">
        <v>410</v>
      </c>
      <c r="G460" s="27">
        <v>6303</v>
      </c>
      <c r="H460" s="25">
        <v>201</v>
      </c>
      <c r="I460" s="28" t="s">
        <v>256</v>
      </c>
      <c r="J460" s="25" t="s">
        <v>84</v>
      </c>
      <c r="K460" s="29">
        <v>26.67</v>
      </c>
      <c r="L460" s="38">
        <v>0</v>
      </c>
      <c r="M460" s="29">
        <f>+K460*L460</f>
        <v>0</v>
      </c>
      <c r="N460" s="38">
        <v>1</v>
      </c>
      <c r="O460" s="29">
        <f>+K460*N460</f>
        <v>26.67</v>
      </c>
      <c r="P460" s="30">
        <v>287</v>
      </c>
      <c r="Q460" s="29">
        <f>+K460*P460</f>
        <v>7654.2900000000009</v>
      </c>
    </row>
    <row r="461" spans="1:17" s="16" customFormat="1" x14ac:dyDescent="0.4">
      <c r="A461" s="25">
        <v>44121706</v>
      </c>
      <c r="B461" s="25" t="s">
        <v>350</v>
      </c>
      <c r="C461" s="25" t="s">
        <v>438</v>
      </c>
      <c r="D461" s="26">
        <v>44629</v>
      </c>
      <c r="E461" s="26">
        <v>44629</v>
      </c>
      <c r="F461" s="27" t="s">
        <v>410</v>
      </c>
      <c r="G461" s="27">
        <v>6303</v>
      </c>
      <c r="H461" s="25">
        <v>201</v>
      </c>
      <c r="I461" s="28" t="s">
        <v>256</v>
      </c>
      <c r="J461" s="25" t="s">
        <v>84</v>
      </c>
      <c r="K461" s="29">
        <v>26.67</v>
      </c>
      <c r="L461" s="38">
        <v>0</v>
      </c>
      <c r="M461" s="29">
        <f>+K461*L461</f>
        <v>0</v>
      </c>
      <c r="N461" s="38">
        <v>1</v>
      </c>
      <c r="O461" s="29">
        <f>+K461*N461</f>
        <v>26.67</v>
      </c>
      <c r="P461" s="46">
        <v>0</v>
      </c>
      <c r="Q461" s="29">
        <f>+K461*P461</f>
        <v>0</v>
      </c>
    </row>
    <row r="462" spans="1:17" s="16" customFormat="1" x14ac:dyDescent="0.4">
      <c r="A462" s="25">
        <v>44121706</v>
      </c>
      <c r="B462" s="25" t="s">
        <v>350</v>
      </c>
      <c r="C462" s="25" t="s">
        <v>438</v>
      </c>
      <c r="D462" s="26">
        <v>44629</v>
      </c>
      <c r="E462" s="26">
        <v>44629</v>
      </c>
      <c r="F462" s="27" t="s">
        <v>410</v>
      </c>
      <c r="G462" s="27">
        <v>6303</v>
      </c>
      <c r="H462" s="25">
        <v>3148</v>
      </c>
      <c r="I462" s="28" t="s">
        <v>257</v>
      </c>
      <c r="J462" s="25" t="s">
        <v>84</v>
      </c>
      <c r="K462" s="29">
        <v>26.67</v>
      </c>
      <c r="L462" s="38">
        <v>0</v>
      </c>
      <c r="M462" s="29">
        <f>+K462*L462</f>
        <v>0</v>
      </c>
      <c r="N462" s="38">
        <v>3</v>
      </c>
      <c r="O462" s="29">
        <f>+K462*N462</f>
        <v>80.010000000000005</v>
      </c>
      <c r="P462" s="30">
        <v>232</v>
      </c>
      <c r="Q462" s="29">
        <f>+K462*P462</f>
        <v>6187.4400000000005</v>
      </c>
    </row>
    <row r="463" spans="1:17" s="16" customFormat="1" x14ac:dyDescent="0.4">
      <c r="A463" s="25">
        <v>44121706</v>
      </c>
      <c r="B463" s="25" t="s">
        <v>350</v>
      </c>
      <c r="C463" s="25" t="s">
        <v>438</v>
      </c>
      <c r="D463" s="26">
        <v>44629</v>
      </c>
      <c r="E463" s="26">
        <v>44629</v>
      </c>
      <c r="F463" s="27" t="s">
        <v>410</v>
      </c>
      <c r="G463" s="27">
        <v>6303</v>
      </c>
      <c r="H463" s="25">
        <v>3148</v>
      </c>
      <c r="I463" s="28" t="s">
        <v>257</v>
      </c>
      <c r="J463" s="25" t="s">
        <v>84</v>
      </c>
      <c r="K463" s="29">
        <v>26.67</v>
      </c>
      <c r="L463" s="38">
        <v>0</v>
      </c>
      <c r="M463" s="29">
        <f>+K463*L463</f>
        <v>0</v>
      </c>
      <c r="N463" s="38">
        <v>2</v>
      </c>
      <c r="O463" s="29">
        <f>+K463*N463</f>
        <v>53.34</v>
      </c>
      <c r="P463" s="46">
        <v>0</v>
      </c>
      <c r="Q463" s="29">
        <f>+K463*P463</f>
        <v>0</v>
      </c>
    </row>
    <row r="464" spans="1:17" s="16" customFormat="1" x14ac:dyDescent="0.4">
      <c r="A464" s="25">
        <v>44121706</v>
      </c>
      <c r="B464" s="25" t="s">
        <v>350</v>
      </c>
      <c r="C464" s="25" t="s">
        <v>438</v>
      </c>
      <c r="D464" s="26">
        <v>44629</v>
      </c>
      <c r="E464" s="26">
        <v>44629</v>
      </c>
      <c r="F464" s="27" t="s">
        <v>410</v>
      </c>
      <c r="G464" s="27">
        <v>6303</v>
      </c>
      <c r="H464" s="25">
        <v>3148</v>
      </c>
      <c r="I464" s="28" t="s">
        <v>257</v>
      </c>
      <c r="J464" s="25" t="s">
        <v>84</v>
      </c>
      <c r="K464" s="29">
        <v>26.67</v>
      </c>
      <c r="L464" s="38">
        <v>0</v>
      </c>
      <c r="M464" s="29">
        <f>+K464*L464</f>
        <v>0</v>
      </c>
      <c r="N464" s="38">
        <v>5</v>
      </c>
      <c r="O464" s="29">
        <f>+K464*N464</f>
        <v>133.35000000000002</v>
      </c>
      <c r="P464" s="30">
        <v>0</v>
      </c>
      <c r="Q464" s="29">
        <f>+K464*P464</f>
        <v>0</v>
      </c>
    </row>
    <row r="465" spans="1:17" s="16" customFormat="1" x14ac:dyDescent="0.4">
      <c r="A465" s="25">
        <v>46181802</v>
      </c>
      <c r="B465" s="25" t="s">
        <v>353</v>
      </c>
      <c r="C465" s="25" t="s">
        <v>438</v>
      </c>
      <c r="D465" s="26">
        <v>44372</v>
      </c>
      <c r="E465" s="26">
        <v>44375</v>
      </c>
      <c r="F465" s="27" t="s">
        <v>400</v>
      </c>
      <c r="G465" s="27">
        <v>4081</v>
      </c>
      <c r="H465" s="25">
        <v>2436</v>
      </c>
      <c r="I465" s="28" t="s">
        <v>149</v>
      </c>
      <c r="J465" s="25" t="s">
        <v>84</v>
      </c>
      <c r="K465" s="29">
        <v>212.4</v>
      </c>
      <c r="L465" s="38">
        <v>0</v>
      </c>
      <c r="M465" s="29">
        <f>+K465*L465</f>
        <v>0</v>
      </c>
      <c r="N465" s="38">
        <v>0</v>
      </c>
      <c r="O465" s="29">
        <f>+K465*N465</f>
        <v>0</v>
      </c>
      <c r="P465" s="30">
        <v>9</v>
      </c>
      <c r="Q465" s="29">
        <f>+K465*P465</f>
        <v>1911.6000000000001</v>
      </c>
    </row>
    <row r="466" spans="1:17" s="16" customFormat="1" x14ac:dyDescent="0.4">
      <c r="A466" s="25">
        <v>55121727</v>
      </c>
      <c r="B466" s="25" t="s">
        <v>355</v>
      </c>
      <c r="C466" s="25">
        <v>2086</v>
      </c>
      <c r="D466" s="26">
        <v>44489</v>
      </c>
      <c r="E466" s="26">
        <v>44489</v>
      </c>
      <c r="F466" s="27" t="s">
        <v>432</v>
      </c>
      <c r="G466" s="27">
        <v>1500000013</v>
      </c>
      <c r="H466" s="25">
        <v>2919</v>
      </c>
      <c r="I466" s="28" t="s">
        <v>184</v>
      </c>
      <c r="J466" s="25" t="s">
        <v>84</v>
      </c>
      <c r="K466" s="29">
        <v>8500</v>
      </c>
      <c r="L466" s="38">
        <v>0</v>
      </c>
      <c r="M466" s="29">
        <f>+K466*L466</f>
        <v>0</v>
      </c>
      <c r="N466" s="38">
        <v>1</v>
      </c>
      <c r="O466" s="29">
        <f>+K466*N466</f>
        <v>8500</v>
      </c>
      <c r="P466" s="30">
        <v>0</v>
      </c>
      <c r="Q466" s="29">
        <f>+K466*P466</f>
        <v>0</v>
      </c>
    </row>
    <row r="467" spans="1:17" s="16" customFormat="1" x14ac:dyDescent="0.4">
      <c r="A467" s="25">
        <v>47131610</v>
      </c>
      <c r="B467" s="25" t="s">
        <v>347</v>
      </c>
      <c r="C467" s="25" t="s">
        <v>438</v>
      </c>
      <c r="D467" s="26">
        <v>44525</v>
      </c>
      <c r="E467" s="26">
        <v>44525</v>
      </c>
      <c r="F467" s="27" t="s">
        <v>407</v>
      </c>
      <c r="G467" s="27">
        <v>5525</v>
      </c>
      <c r="H467" s="25">
        <v>2726</v>
      </c>
      <c r="I467" s="28" t="s">
        <v>140</v>
      </c>
      <c r="J467" s="25" t="s">
        <v>84</v>
      </c>
      <c r="K467" s="29">
        <v>218.3</v>
      </c>
      <c r="L467" s="38">
        <v>0</v>
      </c>
      <c r="M467" s="29">
        <f>+K467*L467</f>
        <v>0</v>
      </c>
      <c r="N467" s="38">
        <v>0</v>
      </c>
      <c r="O467" s="29">
        <f>+K467*N467</f>
        <v>0</v>
      </c>
      <c r="P467" s="30">
        <v>2</v>
      </c>
      <c r="Q467" s="29">
        <f>+K467*P467</f>
        <v>436.6</v>
      </c>
    </row>
    <row r="468" spans="1:17" s="16" customFormat="1" x14ac:dyDescent="0.4">
      <c r="A468" s="25">
        <v>44112005</v>
      </c>
      <c r="B468" s="25" t="s">
        <v>350</v>
      </c>
      <c r="C468" s="25" t="s">
        <v>438</v>
      </c>
      <c r="D468" s="26">
        <v>44855</v>
      </c>
      <c r="E468" s="26">
        <v>44855</v>
      </c>
      <c r="F468" s="27" t="s">
        <v>486</v>
      </c>
      <c r="G468" s="27">
        <v>6963</v>
      </c>
      <c r="H468" s="25">
        <v>184</v>
      </c>
      <c r="I468" s="28" t="s">
        <v>375</v>
      </c>
      <c r="J468" s="25" t="s">
        <v>84</v>
      </c>
      <c r="K468" s="29">
        <v>47.2</v>
      </c>
      <c r="L468" s="38">
        <v>0</v>
      </c>
      <c r="M468" s="29">
        <f>+K468*L468</f>
        <v>0</v>
      </c>
      <c r="N468" s="38">
        <v>4</v>
      </c>
      <c r="O468" s="29">
        <f>+K468*N468</f>
        <v>188.8</v>
      </c>
      <c r="P468" s="30">
        <v>65</v>
      </c>
      <c r="Q468" s="29">
        <f>+K468*P468</f>
        <v>3068</v>
      </c>
    </row>
    <row r="469" spans="1:17" s="16" customFormat="1" x14ac:dyDescent="0.4">
      <c r="A469" s="25">
        <v>44112005</v>
      </c>
      <c r="B469" s="25" t="s">
        <v>350</v>
      </c>
      <c r="C469" s="25" t="s">
        <v>438</v>
      </c>
      <c r="D469" s="26">
        <v>44855</v>
      </c>
      <c r="E469" s="26">
        <v>44855</v>
      </c>
      <c r="F469" s="27" t="s">
        <v>486</v>
      </c>
      <c r="G469" s="27">
        <v>6963</v>
      </c>
      <c r="H469" s="25">
        <v>184</v>
      </c>
      <c r="I469" s="28" t="s">
        <v>375</v>
      </c>
      <c r="J469" s="25" t="s">
        <v>84</v>
      </c>
      <c r="K469" s="29">
        <v>47.2</v>
      </c>
      <c r="L469" s="38">
        <v>0</v>
      </c>
      <c r="M469" s="29">
        <f>+K469*L469</f>
        <v>0</v>
      </c>
      <c r="N469" s="38">
        <v>22</v>
      </c>
      <c r="O469" s="29">
        <f>+K469*N469</f>
        <v>1038.4000000000001</v>
      </c>
      <c r="P469" s="46">
        <v>0</v>
      </c>
      <c r="Q469" s="29">
        <f>+K469*P469</f>
        <v>0</v>
      </c>
    </row>
    <row r="470" spans="1:17" s="16" customFormat="1" x14ac:dyDescent="0.4">
      <c r="A470" s="25">
        <v>44112005</v>
      </c>
      <c r="B470" s="25" t="s">
        <v>350</v>
      </c>
      <c r="C470" s="25" t="s">
        <v>438</v>
      </c>
      <c r="D470" s="26">
        <v>44855</v>
      </c>
      <c r="E470" s="26">
        <v>44855</v>
      </c>
      <c r="F470" s="27" t="s">
        <v>486</v>
      </c>
      <c r="G470" s="27">
        <v>6963</v>
      </c>
      <c r="H470" s="25">
        <v>184</v>
      </c>
      <c r="I470" s="28" t="s">
        <v>375</v>
      </c>
      <c r="J470" s="25" t="s">
        <v>84</v>
      </c>
      <c r="K470" s="29">
        <v>47.2</v>
      </c>
      <c r="L470" s="38">
        <v>100</v>
      </c>
      <c r="M470" s="29">
        <f>+K470*L470</f>
        <v>4720</v>
      </c>
      <c r="N470" s="38">
        <v>9</v>
      </c>
      <c r="O470" s="29">
        <f>+K470*N470</f>
        <v>424.8</v>
      </c>
      <c r="P470" s="30">
        <v>0</v>
      </c>
      <c r="Q470" s="29">
        <f>+K470*P470</f>
        <v>0</v>
      </c>
    </row>
    <row r="471" spans="1:17" s="16" customFormat="1" x14ac:dyDescent="0.4">
      <c r="A471" s="25">
        <v>44112005</v>
      </c>
      <c r="B471" s="25" t="s">
        <v>350</v>
      </c>
      <c r="C471" s="25" t="s">
        <v>438</v>
      </c>
      <c r="D471" s="26">
        <v>44855</v>
      </c>
      <c r="E471" s="26">
        <v>44855</v>
      </c>
      <c r="F471" s="27" t="s">
        <v>486</v>
      </c>
      <c r="G471" s="27">
        <v>6963</v>
      </c>
      <c r="H471" s="25">
        <v>185</v>
      </c>
      <c r="I471" s="28" t="s">
        <v>376</v>
      </c>
      <c r="J471" s="25" t="s">
        <v>84</v>
      </c>
      <c r="K471" s="29">
        <v>23.6</v>
      </c>
      <c r="L471" s="38">
        <v>0</v>
      </c>
      <c r="M471" s="29">
        <f>+K471*L471</f>
        <v>0</v>
      </c>
      <c r="N471" s="38">
        <v>7</v>
      </c>
      <c r="O471" s="29">
        <f>+K471*N471</f>
        <v>165.20000000000002</v>
      </c>
      <c r="P471" s="30">
        <v>60</v>
      </c>
      <c r="Q471" s="29">
        <f>+K471*P471</f>
        <v>1416</v>
      </c>
    </row>
    <row r="472" spans="1:17" s="16" customFormat="1" x14ac:dyDescent="0.4">
      <c r="A472" s="25">
        <v>44112005</v>
      </c>
      <c r="B472" s="25" t="s">
        <v>350</v>
      </c>
      <c r="C472" s="25" t="s">
        <v>438</v>
      </c>
      <c r="D472" s="26">
        <v>44855</v>
      </c>
      <c r="E472" s="26">
        <v>44855</v>
      </c>
      <c r="F472" s="27" t="s">
        <v>486</v>
      </c>
      <c r="G472" s="27">
        <v>6963</v>
      </c>
      <c r="H472" s="25">
        <v>185</v>
      </c>
      <c r="I472" s="28" t="s">
        <v>376</v>
      </c>
      <c r="J472" s="25" t="s">
        <v>84</v>
      </c>
      <c r="K472" s="29">
        <v>23.6</v>
      </c>
      <c r="L472" s="38">
        <v>0</v>
      </c>
      <c r="M472" s="29">
        <f>+K472*L472</f>
        <v>0</v>
      </c>
      <c r="N472" s="38">
        <v>26</v>
      </c>
      <c r="O472" s="29">
        <f>+K472*N472</f>
        <v>613.6</v>
      </c>
      <c r="P472" s="46">
        <v>0</v>
      </c>
      <c r="Q472" s="29">
        <f>+K472*P472</f>
        <v>0</v>
      </c>
    </row>
    <row r="473" spans="1:17" s="16" customFormat="1" x14ac:dyDescent="0.4">
      <c r="A473" s="25">
        <v>44112005</v>
      </c>
      <c r="B473" s="25" t="s">
        <v>350</v>
      </c>
      <c r="C473" s="25" t="s">
        <v>438</v>
      </c>
      <c r="D473" s="26">
        <v>44855</v>
      </c>
      <c r="E473" s="26">
        <v>44855</v>
      </c>
      <c r="F473" s="27" t="s">
        <v>486</v>
      </c>
      <c r="G473" s="27">
        <v>6963</v>
      </c>
      <c r="H473" s="25">
        <v>185</v>
      </c>
      <c r="I473" s="28" t="s">
        <v>376</v>
      </c>
      <c r="J473" s="25" t="s">
        <v>84</v>
      </c>
      <c r="K473" s="29">
        <v>23.6</v>
      </c>
      <c r="L473" s="38">
        <v>100</v>
      </c>
      <c r="M473" s="29">
        <f>+K473*L473</f>
        <v>2360</v>
      </c>
      <c r="N473" s="38">
        <v>7</v>
      </c>
      <c r="O473" s="29">
        <f>+K473*N473</f>
        <v>165.20000000000002</v>
      </c>
      <c r="P473" s="30">
        <v>0</v>
      </c>
      <c r="Q473" s="29">
        <f>+K473*P473</f>
        <v>0</v>
      </c>
    </row>
    <row r="474" spans="1:17" s="16" customFormat="1" x14ac:dyDescent="0.4">
      <c r="A474" s="40">
        <v>44112005</v>
      </c>
      <c r="B474" s="40" t="s">
        <v>350</v>
      </c>
      <c r="C474" s="40" t="s">
        <v>116</v>
      </c>
      <c r="D474" s="26">
        <v>43280</v>
      </c>
      <c r="E474" s="26">
        <v>43280</v>
      </c>
      <c r="F474" s="27" t="s">
        <v>116</v>
      </c>
      <c r="G474" s="27">
        <v>373</v>
      </c>
      <c r="H474" s="25">
        <v>187</v>
      </c>
      <c r="I474" s="28" t="s">
        <v>4</v>
      </c>
      <c r="J474" s="25" t="s">
        <v>84</v>
      </c>
      <c r="K474" s="29">
        <v>200.1</v>
      </c>
      <c r="L474" s="38">
        <v>0</v>
      </c>
      <c r="M474" s="29">
        <f>+K474*L474</f>
        <v>0</v>
      </c>
      <c r="N474" s="38">
        <v>0</v>
      </c>
      <c r="O474" s="29">
        <f>+K474*N474</f>
        <v>0</v>
      </c>
      <c r="P474" s="30">
        <v>52</v>
      </c>
      <c r="Q474" s="29">
        <f>+K474*P474</f>
        <v>10405.199999999999</v>
      </c>
    </row>
    <row r="475" spans="1:17" s="16" customFormat="1" x14ac:dyDescent="0.4">
      <c r="A475" s="40">
        <v>44112005</v>
      </c>
      <c r="B475" s="40" t="s">
        <v>350</v>
      </c>
      <c r="C475" s="40" t="s">
        <v>116</v>
      </c>
      <c r="D475" s="26">
        <v>43280</v>
      </c>
      <c r="E475" s="26">
        <v>43280</v>
      </c>
      <c r="F475" s="27" t="s">
        <v>116</v>
      </c>
      <c r="G475" s="27">
        <v>373</v>
      </c>
      <c r="H475" s="25">
        <v>187</v>
      </c>
      <c r="I475" s="28" t="s">
        <v>4</v>
      </c>
      <c r="J475" s="25" t="s">
        <v>84</v>
      </c>
      <c r="K475" s="29">
        <v>200.1</v>
      </c>
      <c r="L475" s="38">
        <v>0</v>
      </c>
      <c r="M475" s="29">
        <f>+K475*L475</f>
        <v>0</v>
      </c>
      <c r="N475" s="38">
        <v>1</v>
      </c>
      <c r="O475" s="29">
        <f>+K475*N475</f>
        <v>200.1</v>
      </c>
      <c r="P475" s="46">
        <v>0</v>
      </c>
      <c r="Q475" s="29">
        <f>+K475*P475</f>
        <v>0</v>
      </c>
    </row>
    <row r="476" spans="1:17" s="16" customFormat="1" x14ac:dyDescent="0.4">
      <c r="A476" s="40">
        <v>44112005</v>
      </c>
      <c r="B476" s="40" t="s">
        <v>350</v>
      </c>
      <c r="C476" s="25" t="s">
        <v>438</v>
      </c>
      <c r="D476" s="26">
        <v>44292</v>
      </c>
      <c r="E476" s="26">
        <v>44300</v>
      </c>
      <c r="F476" s="27" t="s">
        <v>393</v>
      </c>
      <c r="G476" s="27" t="s">
        <v>134</v>
      </c>
      <c r="H476" s="25">
        <v>186</v>
      </c>
      <c r="I476" s="28" t="s">
        <v>5</v>
      </c>
      <c r="J476" s="25" t="s">
        <v>84</v>
      </c>
      <c r="K476" s="29">
        <v>337.48</v>
      </c>
      <c r="L476" s="38">
        <v>0</v>
      </c>
      <c r="M476" s="29">
        <f>+K476*L476</f>
        <v>0</v>
      </c>
      <c r="N476" s="38">
        <v>2</v>
      </c>
      <c r="O476" s="29">
        <f>+K476*N476</f>
        <v>674.96</v>
      </c>
      <c r="P476" s="30">
        <v>23</v>
      </c>
      <c r="Q476" s="29">
        <f>+K476*P476</f>
        <v>7762.0400000000009</v>
      </c>
    </row>
    <row r="477" spans="1:17" s="16" customFormat="1" x14ac:dyDescent="0.4">
      <c r="A477" s="25">
        <v>44121706</v>
      </c>
      <c r="B477" s="25" t="s">
        <v>350</v>
      </c>
      <c r="C477" s="25" t="s">
        <v>438</v>
      </c>
      <c r="D477" s="26">
        <v>44855</v>
      </c>
      <c r="E477" s="26">
        <v>44855</v>
      </c>
      <c r="F477" s="27" t="s">
        <v>486</v>
      </c>
      <c r="G477" s="27">
        <v>6963</v>
      </c>
      <c r="H477" s="25">
        <v>186</v>
      </c>
      <c r="I477" s="28" t="s">
        <v>5</v>
      </c>
      <c r="J477" s="25" t="s">
        <v>84</v>
      </c>
      <c r="K477" s="29">
        <v>337.48</v>
      </c>
      <c r="L477" s="38">
        <v>0</v>
      </c>
      <c r="M477" s="29">
        <f>+K477*L477</f>
        <v>0</v>
      </c>
      <c r="N477" s="38">
        <v>0</v>
      </c>
      <c r="O477" s="29">
        <v>0</v>
      </c>
      <c r="P477" s="30">
        <v>20</v>
      </c>
      <c r="Q477" s="29">
        <f>+K477*P477</f>
        <v>6749.6</v>
      </c>
    </row>
    <row r="478" spans="1:17" s="16" customFormat="1" x14ac:dyDescent="0.4">
      <c r="A478" s="25">
        <v>44121706</v>
      </c>
      <c r="B478" s="25" t="s">
        <v>350</v>
      </c>
      <c r="C478" s="25" t="s">
        <v>438</v>
      </c>
      <c r="D478" s="26">
        <v>44855</v>
      </c>
      <c r="E478" s="26">
        <v>44855</v>
      </c>
      <c r="F478" s="27" t="s">
        <v>486</v>
      </c>
      <c r="G478" s="27">
        <v>6963</v>
      </c>
      <c r="H478" s="25">
        <v>186</v>
      </c>
      <c r="I478" s="28" t="s">
        <v>5</v>
      </c>
      <c r="J478" s="25" t="s">
        <v>84</v>
      </c>
      <c r="K478" s="29">
        <v>337.48</v>
      </c>
      <c r="L478" s="38">
        <v>20</v>
      </c>
      <c r="M478" s="29">
        <f>+K478*L478</f>
        <v>6749.6</v>
      </c>
      <c r="N478" s="38"/>
      <c r="O478" s="29"/>
      <c r="P478" s="30">
        <v>0</v>
      </c>
      <c r="Q478" s="29">
        <f>+K478*P478</f>
        <v>0</v>
      </c>
    </row>
    <row r="479" spans="1:17" s="16" customFormat="1" x14ac:dyDescent="0.4">
      <c r="A479" s="25">
        <v>23131507</v>
      </c>
      <c r="B479" s="25" t="s">
        <v>627</v>
      </c>
      <c r="C479" s="25">
        <v>2086</v>
      </c>
      <c r="D479" s="26">
        <v>44904</v>
      </c>
      <c r="E479" s="26">
        <v>44904</v>
      </c>
      <c r="F479" s="27" t="s">
        <v>609</v>
      </c>
      <c r="G479" s="27">
        <v>5342</v>
      </c>
      <c r="H479" s="25">
        <v>3374</v>
      </c>
      <c r="I479" s="28" t="s">
        <v>629</v>
      </c>
      <c r="J479" s="25" t="s">
        <v>84</v>
      </c>
      <c r="K479" s="29">
        <v>40</v>
      </c>
      <c r="L479" s="38">
        <v>10</v>
      </c>
      <c r="M479" s="29">
        <f>+K479*L479</f>
        <v>400</v>
      </c>
      <c r="N479" s="38">
        <v>0</v>
      </c>
      <c r="O479" s="29">
        <f>+K479*N479</f>
        <v>0</v>
      </c>
      <c r="P479" s="30">
        <v>10</v>
      </c>
      <c r="Q479" s="29">
        <f>+K479*P479</f>
        <v>400</v>
      </c>
    </row>
    <row r="480" spans="1:17" s="16" customFormat="1" x14ac:dyDescent="0.4">
      <c r="A480" s="25">
        <v>23131507</v>
      </c>
      <c r="B480" s="25" t="s">
        <v>627</v>
      </c>
      <c r="C480" s="25">
        <v>2086</v>
      </c>
      <c r="D480" s="26">
        <v>44904</v>
      </c>
      <c r="E480" s="26">
        <v>44904</v>
      </c>
      <c r="F480" s="27" t="s">
        <v>609</v>
      </c>
      <c r="G480" s="27">
        <v>5342</v>
      </c>
      <c r="H480" s="25">
        <v>2986</v>
      </c>
      <c r="I480" s="28" t="s">
        <v>628</v>
      </c>
      <c r="J480" s="25" t="s">
        <v>84</v>
      </c>
      <c r="K480" s="29">
        <v>40</v>
      </c>
      <c r="L480" s="38">
        <v>10</v>
      </c>
      <c r="M480" s="29">
        <f>+K480*L480</f>
        <v>400</v>
      </c>
      <c r="N480" s="38">
        <v>0</v>
      </c>
      <c r="O480" s="29">
        <f>+K480*N480</f>
        <v>0</v>
      </c>
      <c r="P480" s="30">
        <v>10</v>
      </c>
      <c r="Q480" s="29">
        <f>+K480*P480</f>
        <v>400</v>
      </c>
    </row>
    <row r="481" spans="1:17" s="16" customFormat="1" x14ac:dyDescent="0.4">
      <c r="A481" s="25">
        <v>23131507</v>
      </c>
      <c r="B481" s="25" t="s">
        <v>627</v>
      </c>
      <c r="C481" s="25">
        <v>2086</v>
      </c>
      <c r="D481" s="26">
        <v>44904</v>
      </c>
      <c r="E481" s="26">
        <v>44904</v>
      </c>
      <c r="F481" s="27" t="s">
        <v>609</v>
      </c>
      <c r="G481" s="27">
        <v>5342</v>
      </c>
      <c r="H481" s="25">
        <v>3375</v>
      </c>
      <c r="I481" s="28" t="s">
        <v>630</v>
      </c>
      <c r="J481" s="25" t="s">
        <v>84</v>
      </c>
      <c r="K481" s="29">
        <v>40</v>
      </c>
      <c r="L481" s="38">
        <v>10</v>
      </c>
      <c r="M481" s="29">
        <f>+K481*L481</f>
        <v>400</v>
      </c>
      <c r="N481" s="38">
        <v>0</v>
      </c>
      <c r="O481" s="29">
        <f>+K481*N481</f>
        <v>0</v>
      </c>
      <c r="P481" s="30">
        <v>10</v>
      </c>
      <c r="Q481" s="29">
        <f>+K481*P481</f>
        <v>400</v>
      </c>
    </row>
    <row r="482" spans="1:17" s="16" customFormat="1" x14ac:dyDescent="0.4">
      <c r="A482" s="25">
        <v>23131507</v>
      </c>
      <c r="B482" s="25" t="s">
        <v>627</v>
      </c>
      <c r="C482" s="25">
        <v>2086</v>
      </c>
      <c r="D482" s="26">
        <v>44904</v>
      </c>
      <c r="E482" s="26">
        <v>44904</v>
      </c>
      <c r="F482" s="27" t="s">
        <v>609</v>
      </c>
      <c r="G482" s="27">
        <v>5342</v>
      </c>
      <c r="H482" s="25">
        <v>3376</v>
      </c>
      <c r="I482" s="28" t="s">
        <v>631</v>
      </c>
      <c r="J482" s="25" t="s">
        <v>84</v>
      </c>
      <c r="K482" s="29">
        <v>40</v>
      </c>
      <c r="L482" s="38">
        <v>10</v>
      </c>
      <c r="M482" s="29">
        <f>+K482*L482</f>
        <v>400</v>
      </c>
      <c r="N482" s="38">
        <v>0</v>
      </c>
      <c r="O482" s="29">
        <f>+K482*N482</f>
        <v>0</v>
      </c>
      <c r="P482" s="30">
        <v>10</v>
      </c>
      <c r="Q482" s="29">
        <f>+K482*P482</f>
        <v>400</v>
      </c>
    </row>
    <row r="483" spans="1:17" s="16" customFormat="1" x14ac:dyDescent="0.4">
      <c r="A483" s="25">
        <v>23131507</v>
      </c>
      <c r="B483" s="25" t="s">
        <v>627</v>
      </c>
      <c r="C483" s="25">
        <v>2086</v>
      </c>
      <c r="D483" s="26">
        <v>44904</v>
      </c>
      <c r="E483" s="26">
        <v>44904</v>
      </c>
      <c r="F483" s="27" t="s">
        <v>609</v>
      </c>
      <c r="G483" s="27">
        <v>5342</v>
      </c>
      <c r="H483" s="25">
        <v>3377</v>
      </c>
      <c r="I483" s="28" t="s">
        <v>632</v>
      </c>
      <c r="J483" s="25" t="s">
        <v>84</v>
      </c>
      <c r="K483" s="29">
        <v>40</v>
      </c>
      <c r="L483" s="38">
        <v>10</v>
      </c>
      <c r="M483" s="29">
        <f>+K483*L483</f>
        <v>400</v>
      </c>
      <c r="N483" s="38">
        <v>0</v>
      </c>
      <c r="O483" s="29">
        <f>+K483*N483</f>
        <v>0</v>
      </c>
      <c r="P483" s="30">
        <v>10</v>
      </c>
      <c r="Q483" s="29">
        <f>+K483*P483</f>
        <v>400</v>
      </c>
    </row>
    <row r="484" spans="1:17" s="16" customFormat="1" x14ac:dyDescent="0.4">
      <c r="A484" s="25">
        <v>12161902</v>
      </c>
      <c r="B484" s="25" t="s">
        <v>356</v>
      </c>
      <c r="C484" s="25" t="s">
        <v>438</v>
      </c>
      <c r="D484" s="26">
        <v>44739</v>
      </c>
      <c r="E484" s="26">
        <v>44741</v>
      </c>
      <c r="F484" s="27" t="s">
        <v>395</v>
      </c>
      <c r="G484" s="27">
        <v>6312</v>
      </c>
      <c r="H484" s="25">
        <v>127</v>
      </c>
      <c r="I484" s="28" t="s">
        <v>287</v>
      </c>
      <c r="J484" s="25" t="s">
        <v>84</v>
      </c>
      <c r="K484" s="29">
        <v>76.7</v>
      </c>
      <c r="L484" s="38">
        <v>0</v>
      </c>
      <c r="M484" s="29">
        <f>+K484*L484</f>
        <v>0</v>
      </c>
      <c r="N484" s="38">
        <v>3</v>
      </c>
      <c r="O484" s="29">
        <f>+K484*N484</f>
        <v>230.10000000000002</v>
      </c>
      <c r="P484" s="30">
        <v>46</v>
      </c>
      <c r="Q484" s="29">
        <f>+K484*P484</f>
        <v>3528.2000000000003</v>
      </c>
    </row>
    <row r="485" spans="1:17" s="16" customFormat="1" x14ac:dyDescent="0.4">
      <c r="A485" s="25">
        <v>12161902</v>
      </c>
      <c r="B485" s="25" t="s">
        <v>356</v>
      </c>
      <c r="C485" s="25" t="s">
        <v>438</v>
      </c>
      <c r="D485" s="26">
        <v>44739</v>
      </c>
      <c r="E485" s="26">
        <v>44741</v>
      </c>
      <c r="F485" s="27" t="s">
        <v>395</v>
      </c>
      <c r="G485" s="27">
        <v>6312</v>
      </c>
      <c r="H485" s="25">
        <v>127</v>
      </c>
      <c r="I485" s="28" t="s">
        <v>287</v>
      </c>
      <c r="J485" s="25" t="s">
        <v>84</v>
      </c>
      <c r="K485" s="29">
        <v>75.959999999999994</v>
      </c>
      <c r="L485" s="38">
        <v>0</v>
      </c>
      <c r="M485" s="29">
        <f>+K485*L485</f>
        <v>0</v>
      </c>
      <c r="N485" s="38">
        <v>1</v>
      </c>
      <c r="O485" s="29">
        <f>+K485*N485</f>
        <v>75.959999999999994</v>
      </c>
      <c r="P485" s="30">
        <v>0</v>
      </c>
      <c r="Q485" s="29">
        <f>+K485*P485</f>
        <v>0</v>
      </c>
    </row>
    <row r="486" spans="1:17" s="16" customFormat="1" x14ac:dyDescent="0.4">
      <c r="A486" s="25">
        <v>47131826</v>
      </c>
      <c r="B486" s="25" t="s">
        <v>347</v>
      </c>
      <c r="C486" s="25" t="s">
        <v>438</v>
      </c>
      <c r="D486" s="26">
        <v>44376</v>
      </c>
      <c r="E486" s="26">
        <v>44379</v>
      </c>
      <c r="F486" s="27" t="s">
        <v>439</v>
      </c>
      <c r="G486" s="27" t="s">
        <v>246</v>
      </c>
      <c r="H486" s="25">
        <v>2817</v>
      </c>
      <c r="I486" s="28" t="s">
        <v>264</v>
      </c>
      <c r="J486" s="25" t="s">
        <v>84</v>
      </c>
      <c r="K486" s="29">
        <v>249.99</v>
      </c>
      <c r="L486" s="38">
        <v>0</v>
      </c>
      <c r="M486" s="29">
        <f>+K486*L486</f>
        <v>0</v>
      </c>
      <c r="N486" s="38">
        <v>1</v>
      </c>
      <c r="O486" s="29">
        <f>+K486*N486</f>
        <v>249.99</v>
      </c>
      <c r="P486" s="30">
        <v>9</v>
      </c>
      <c r="Q486" s="29">
        <f>+K486*P486</f>
        <v>2249.91</v>
      </c>
    </row>
    <row r="487" spans="1:17" s="16" customFormat="1" x14ac:dyDescent="0.4">
      <c r="A487" s="25">
        <v>47131826</v>
      </c>
      <c r="B487" s="25" t="s">
        <v>347</v>
      </c>
      <c r="C487" s="25" t="s">
        <v>438</v>
      </c>
      <c r="D487" s="26">
        <v>44376</v>
      </c>
      <c r="E487" s="26">
        <v>44379</v>
      </c>
      <c r="F487" s="27" t="s">
        <v>439</v>
      </c>
      <c r="G487" s="27" t="s">
        <v>246</v>
      </c>
      <c r="H487" s="25">
        <v>2817</v>
      </c>
      <c r="I487" s="28" t="s">
        <v>264</v>
      </c>
      <c r="J487" s="25" t="s">
        <v>84</v>
      </c>
      <c r="K487" s="29">
        <v>249.99</v>
      </c>
      <c r="L487" s="38">
        <v>0</v>
      </c>
      <c r="M487" s="29">
        <f>+K487*L487</f>
        <v>0</v>
      </c>
      <c r="N487" s="38">
        <v>1</v>
      </c>
      <c r="O487" s="29">
        <f>+K487*N487</f>
        <v>249.99</v>
      </c>
      <c r="P487" s="46">
        <v>0</v>
      </c>
      <c r="Q487" s="29">
        <f>+K487*P487</f>
        <v>0</v>
      </c>
    </row>
    <row r="488" spans="1:17" s="16" customFormat="1" x14ac:dyDescent="0.4">
      <c r="A488" s="25">
        <v>47131826</v>
      </c>
      <c r="B488" s="25" t="s">
        <v>347</v>
      </c>
      <c r="C488" s="25" t="s">
        <v>438</v>
      </c>
      <c r="D488" s="26">
        <v>44376</v>
      </c>
      <c r="E488" s="26">
        <v>44379</v>
      </c>
      <c r="F488" s="27" t="s">
        <v>439</v>
      </c>
      <c r="G488" s="27" t="s">
        <v>246</v>
      </c>
      <c r="H488" s="25">
        <v>2817</v>
      </c>
      <c r="I488" s="28" t="s">
        <v>264</v>
      </c>
      <c r="J488" s="25" t="s">
        <v>84</v>
      </c>
      <c r="K488" s="29">
        <v>249.99</v>
      </c>
      <c r="L488" s="38">
        <v>0</v>
      </c>
      <c r="M488" s="29">
        <f>+K488*L488</f>
        <v>0</v>
      </c>
      <c r="N488" s="38">
        <v>1</v>
      </c>
      <c r="O488" s="29">
        <f>+K488*N488</f>
        <v>249.99</v>
      </c>
      <c r="P488" s="30">
        <v>0</v>
      </c>
      <c r="Q488" s="29">
        <f>+K488*P488</f>
        <v>0</v>
      </c>
    </row>
    <row r="489" spans="1:17" s="16" customFormat="1" x14ac:dyDescent="0.4">
      <c r="A489" s="25">
        <v>47131826</v>
      </c>
      <c r="B489" s="25" t="s">
        <v>347</v>
      </c>
      <c r="C489" s="25" t="s">
        <v>438</v>
      </c>
      <c r="D489" s="26">
        <v>44551</v>
      </c>
      <c r="E489" s="26">
        <v>44551</v>
      </c>
      <c r="F489" s="27" t="s">
        <v>402</v>
      </c>
      <c r="G489" s="27">
        <v>10138</v>
      </c>
      <c r="H489" s="25">
        <v>3040</v>
      </c>
      <c r="I489" s="28" t="s">
        <v>266</v>
      </c>
      <c r="J489" s="25" t="s">
        <v>84</v>
      </c>
      <c r="K489" s="29">
        <v>296.18</v>
      </c>
      <c r="L489" s="38">
        <v>0</v>
      </c>
      <c r="M489" s="29">
        <f>+K489*L489</f>
        <v>0</v>
      </c>
      <c r="N489" s="38">
        <v>0</v>
      </c>
      <c r="O489" s="29">
        <f>+K489*N489</f>
        <v>0</v>
      </c>
      <c r="P489" s="30">
        <v>80</v>
      </c>
      <c r="Q489" s="29">
        <f>+K489*P489</f>
        <v>23694.400000000001</v>
      </c>
    </row>
    <row r="490" spans="1:17" s="16" customFormat="1" x14ac:dyDescent="0.4">
      <c r="A490" s="40">
        <v>39111702</v>
      </c>
      <c r="B490" s="40" t="s">
        <v>349</v>
      </c>
      <c r="C490" s="25" t="s">
        <v>438</v>
      </c>
      <c r="D490" s="26">
        <v>44841</v>
      </c>
      <c r="E490" s="26">
        <v>44841</v>
      </c>
      <c r="F490" s="27" t="s">
        <v>474</v>
      </c>
      <c r="G490" s="27">
        <v>7000311902</v>
      </c>
      <c r="H490" s="25">
        <v>2994</v>
      </c>
      <c r="I490" s="28" t="s">
        <v>512</v>
      </c>
      <c r="J490" s="25" t="s">
        <v>84</v>
      </c>
      <c r="K490" s="29">
        <v>713.04499999999996</v>
      </c>
      <c r="L490" s="38">
        <v>2</v>
      </c>
      <c r="M490" s="29">
        <f>+K490*L490</f>
        <v>1426.09</v>
      </c>
      <c r="N490" s="38">
        <v>2</v>
      </c>
      <c r="O490" s="29">
        <f>+K490*N490</f>
        <v>1426.09</v>
      </c>
      <c r="P490" s="30">
        <v>0</v>
      </c>
      <c r="Q490" s="29">
        <f>+K490*P490</f>
        <v>0</v>
      </c>
    </row>
    <row r="491" spans="1:17" s="16" customFormat="1" x14ac:dyDescent="0.4">
      <c r="A491" s="25">
        <v>47131824</v>
      </c>
      <c r="B491" s="25" t="s">
        <v>347</v>
      </c>
      <c r="C491" s="25" t="s">
        <v>116</v>
      </c>
      <c r="D491" s="26">
        <v>43522</v>
      </c>
      <c r="E491" s="26">
        <v>43522</v>
      </c>
      <c r="F491" s="27" t="s">
        <v>443</v>
      </c>
      <c r="G491" s="27" t="s">
        <v>112</v>
      </c>
      <c r="H491" s="25">
        <v>124</v>
      </c>
      <c r="I491" s="28" t="s">
        <v>676</v>
      </c>
      <c r="J491" s="25" t="s">
        <v>114</v>
      </c>
      <c r="K491" s="29">
        <v>171.1</v>
      </c>
      <c r="L491" s="38">
        <v>0</v>
      </c>
      <c r="M491" s="29">
        <f>+K491*L491</f>
        <v>0</v>
      </c>
      <c r="N491" s="38">
        <v>2</v>
      </c>
      <c r="O491" s="29">
        <f>+K491*N491</f>
        <v>342.2</v>
      </c>
      <c r="P491" s="30">
        <v>10</v>
      </c>
      <c r="Q491" s="29">
        <f>+K491*P491</f>
        <v>1711</v>
      </c>
    </row>
    <row r="492" spans="1:17" s="16" customFormat="1" x14ac:dyDescent="0.4">
      <c r="A492" s="25">
        <v>47131824</v>
      </c>
      <c r="B492" s="25" t="s">
        <v>347</v>
      </c>
      <c r="C492" s="25" t="s">
        <v>116</v>
      </c>
      <c r="D492" s="26">
        <v>43522</v>
      </c>
      <c r="E492" s="26">
        <v>43522</v>
      </c>
      <c r="F492" s="27" t="s">
        <v>443</v>
      </c>
      <c r="G492" s="27" t="s">
        <v>112</v>
      </c>
      <c r="H492" s="25">
        <v>124</v>
      </c>
      <c r="I492" s="28" t="s">
        <v>703</v>
      </c>
      <c r="J492" s="25" t="s">
        <v>114</v>
      </c>
      <c r="K492" s="29">
        <v>171.1</v>
      </c>
      <c r="L492" s="38">
        <v>0</v>
      </c>
      <c r="M492" s="29">
        <f>+K492*L492</f>
        <v>0</v>
      </c>
      <c r="N492" s="38">
        <v>2</v>
      </c>
      <c r="O492" s="29">
        <f>+K492*N492</f>
        <v>342.2</v>
      </c>
      <c r="P492" s="46">
        <v>0</v>
      </c>
      <c r="Q492" s="29">
        <f>+K492*P492</f>
        <v>0</v>
      </c>
    </row>
    <row r="493" spans="1:17" s="16" customFormat="1" x14ac:dyDescent="0.4">
      <c r="A493" s="25">
        <v>47131824</v>
      </c>
      <c r="B493" s="25" t="s">
        <v>347</v>
      </c>
      <c r="C493" s="73" t="s">
        <v>116</v>
      </c>
      <c r="D493" s="26">
        <v>43522</v>
      </c>
      <c r="E493" s="26">
        <v>43522</v>
      </c>
      <c r="F493" s="27" t="s">
        <v>443</v>
      </c>
      <c r="G493" s="27" t="s">
        <v>112</v>
      </c>
      <c r="H493" s="25">
        <v>124</v>
      </c>
      <c r="I493" s="28" t="s">
        <v>703</v>
      </c>
      <c r="J493" s="25" t="s">
        <v>114</v>
      </c>
      <c r="K493" s="29">
        <v>171.1</v>
      </c>
      <c r="L493" s="38">
        <v>0</v>
      </c>
      <c r="M493" s="29">
        <f>+K493*L493</f>
        <v>0</v>
      </c>
      <c r="N493" s="38">
        <v>3</v>
      </c>
      <c r="O493" s="29">
        <f>+K493*N493</f>
        <v>513.29999999999995</v>
      </c>
      <c r="P493" s="30">
        <v>0</v>
      </c>
      <c r="Q493" s="29">
        <f>+K493*P493</f>
        <v>0</v>
      </c>
    </row>
    <row r="494" spans="1:17" s="16" customFormat="1" x14ac:dyDescent="0.4">
      <c r="A494" s="40">
        <v>40141702</v>
      </c>
      <c r="B494" s="25" t="s">
        <v>365</v>
      </c>
      <c r="C494" s="25">
        <v>2086</v>
      </c>
      <c r="D494" s="26">
        <v>44904</v>
      </c>
      <c r="E494" s="26">
        <v>44904</v>
      </c>
      <c r="F494" s="27" t="s">
        <v>609</v>
      </c>
      <c r="G494" s="27">
        <v>5342</v>
      </c>
      <c r="H494" s="25">
        <v>3386</v>
      </c>
      <c r="I494" s="28" t="s">
        <v>665</v>
      </c>
      <c r="J494" s="25" t="s">
        <v>84</v>
      </c>
      <c r="K494" s="29">
        <v>250</v>
      </c>
      <c r="L494" s="38">
        <v>10</v>
      </c>
      <c r="M494" s="29">
        <f>+K494*L494</f>
        <v>2500</v>
      </c>
      <c r="N494" s="38">
        <v>0</v>
      </c>
      <c r="O494" s="29">
        <f>+K494*N494</f>
        <v>0</v>
      </c>
      <c r="P494" s="30">
        <v>10</v>
      </c>
      <c r="Q494" s="29">
        <f>+K494*P494</f>
        <v>2500</v>
      </c>
    </row>
    <row r="495" spans="1:17" s="16" customFormat="1" x14ac:dyDescent="0.4">
      <c r="A495" s="25">
        <v>40141607</v>
      </c>
      <c r="B495" s="25" t="s">
        <v>357</v>
      </c>
      <c r="C495" s="25">
        <v>2086</v>
      </c>
      <c r="D495" s="26">
        <v>44783</v>
      </c>
      <c r="E495" s="26">
        <v>44783</v>
      </c>
      <c r="F495" s="27" t="s">
        <v>396</v>
      </c>
      <c r="G495" s="27">
        <v>6000317367</v>
      </c>
      <c r="H495" s="25">
        <v>2742</v>
      </c>
      <c r="I495" s="28" t="s">
        <v>326</v>
      </c>
      <c r="J495" s="25" t="s">
        <v>84</v>
      </c>
      <c r="K495" s="29">
        <v>257</v>
      </c>
      <c r="L495" s="38">
        <v>0</v>
      </c>
      <c r="M495" s="29">
        <f>+K495*L495</f>
        <v>0</v>
      </c>
      <c r="N495" s="38">
        <v>0</v>
      </c>
      <c r="O495" s="29">
        <f>+K495*N495</f>
        <v>0</v>
      </c>
      <c r="P495" s="30">
        <v>2</v>
      </c>
      <c r="Q495" s="29">
        <f>+K495*P495</f>
        <v>514</v>
      </c>
    </row>
    <row r="496" spans="1:17" s="16" customFormat="1" x14ac:dyDescent="0.4">
      <c r="A496" s="25">
        <v>40141607</v>
      </c>
      <c r="B496" s="25" t="s">
        <v>357</v>
      </c>
      <c r="C496" s="73">
        <v>2086</v>
      </c>
      <c r="D496" s="26">
        <v>44783</v>
      </c>
      <c r="E496" s="26">
        <v>44783</v>
      </c>
      <c r="F496" s="27" t="s">
        <v>396</v>
      </c>
      <c r="G496" s="27">
        <v>6000317367</v>
      </c>
      <c r="H496" s="25">
        <v>3305</v>
      </c>
      <c r="I496" s="28" t="s">
        <v>327</v>
      </c>
      <c r="J496" s="25" t="s">
        <v>84</v>
      </c>
      <c r="K496" s="29">
        <v>212</v>
      </c>
      <c r="L496" s="38">
        <v>0</v>
      </c>
      <c r="M496" s="29">
        <f>+K496*L496</f>
        <v>0</v>
      </c>
      <c r="N496" s="38">
        <v>0</v>
      </c>
      <c r="O496" s="29">
        <f>+K496*N496</f>
        <v>0</v>
      </c>
      <c r="P496" s="30">
        <v>2</v>
      </c>
      <c r="Q496" s="29">
        <f>+K496*P496</f>
        <v>424</v>
      </c>
    </row>
    <row r="497" spans="1:17" s="16" customFormat="1" x14ac:dyDescent="0.4">
      <c r="A497" s="40">
        <v>40141702</v>
      </c>
      <c r="B497" s="25" t="s">
        <v>365</v>
      </c>
      <c r="C497" s="25">
        <v>2086</v>
      </c>
      <c r="D497" s="26">
        <v>44904</v>
      </c>
      <c r="E497" s="26">
        <v>44904</v>
      </c>
      <c r="F497" s="27" t="s">
        <v>609</v>
      </c>
      <c r="G497" s="27">
        <v>5342</v>
      </c>
      <c r="H497" s="25">
        <v>3387</v>
      </c>
      <c r="I497" s="28" t="s">
        <v>666</v>
      </c>
      <c r="J497" s="25" t="s">
        <v>84</v>
      </c>
      <c r="K497" s="29">
        <v>2405.0100000000002</v>
      </c>
      <c r="L497" s="38">
        <v>4</v>
      </c>
      <c r="M497" s="29">
        <f>+K497*L497</f>
        <v>9620.0400000000009</v>
      </c>
      <c r="N497" s="38">
        <v>0</v>
      </c>
      <c r="O497" s="29">
        <f>+K497*N497</f>
        <v>0</v>
      </c>
      <c r="P497" s="30">
        <v>4</v>
      </c>
      <c r="Q497" s="29">
        <f>+K497*P497</f>
        <v>9620.0400000000009</v>
      </c>
    </row>
    <row r="498" spans="1:17" s="16" customFormat="1" x14ac:dyDescent="0.4">
      <c r="A498" s="40">
        <v>40141702</v>
      </c>
      <c r="B498" s="25" t="s">
        <v>365</v>
      </c>
      <c r="C498" s="25">
        <v>2086</v>
      </c>
      <c r="D498" s="26">
        <v>44903</v>
      </c>
      <c r="E498" s="26">
        <v>44903</v>
      </c>
      <c r="F498" s="27" t="s">
        <v>609</v>
      </c>
      <c r="G498" s="27">
        <v>5342</v>
      </c>
      <c r="H498" s="25">
        <v>2899</v>
      </c>
      <c r="I498" s="28" t="s">
        <v>667</v>
      </c>
      <c r="J498" s="25" t="s">
        <v>84</v>
      </c>
      <c r="K498" s="29">
        <v>1325</v>
      </c>
      <c r="L498" s="38">
        <v>6</v>
      </c>
      <c r="M498" s="29">
        <f>+K498*L498</f>
        <v>7950</v>
      </c>
      <c r="N498" s="38">
        <v>0</v>
      </c>
      <c r="O498" s="29">
        <f>+K498*N498</f>
        <v>0</v>
      </c>
      <c r="P498" s="30">
        <v>5</v>
      </c>
      <c r="Q498" s="29">
        <f>+K498*P498</f>
        <v>6625</v>
      </c>
    </row>
    <row r="499" spans="1:17" s="16" customFormat="1" x14ac:dyDescent="0.4">
      <c r="A499" s="25">
        <v>31261601</v>
      </c>
      <c r="B499" s="25" t="s">
        <v>381</v>
      </c>
      <c r="C499" s="25">
        <v>2086</v>
      </c>
      <c r="D499" s="26">
        <v>44904</v>
      </c>
      <c r="E499" s="26">
        <v>44904</v>
      </c>
      <c r="F499" s="27" t="s">
        <v>609</v>
      </c>
      <c r="G499" s="27">
        <v>5342</v>
      </c>
      <c r="H499" s="25">
        <v>3384</v>
      </c>
      <c r="I499" s="28" t="s">
        <v>610</v>
      </c>
      <c r="J499" s="25" t="s">
        <v>84</v>
      </c>
      <c r="K499" s="29">
        <v>1900</v>
      </c>
      <c r="L499" s="38">
        <v>6</v>
      </c>
      <c r="M499" s="29">
        <f>+K499*L499</f>
        <v>11400</v>
      </c>
      <c r="N499" s="38">
        <v>1</v>
      </c>
      <c r="O499" s="29">
        <f>+K499*N499</f>
        <v>1900</v>
      </c>
      <c r="P499" s="30">
        <v>5</v>
      </c>
      <c r="Q499" s="29">
        <f>+K499*P499</f>
        <v>9500</v>
      </c>
    </row>
    <row r="500" spans="1:17" s="16" customFormat="1" x14ac:dyDescent="0.4">
      <c r="A500" s="40">
        <v>39111514</v>
      </c>
      <c r="B500" s="40" t="s">
        <v>349</v>
      </c>
      <c r="C500" s="25" t="s">
        <v>438</v>
      </c>
      <c r="D500" s="26">
        <v>44901</v>
      </c>
      <c r="E500" s="26">
        <v>44901</v>
      </c>
      <c r="F500" s="27" t="s">
        <v>609</v>
      </c>
      <c r="G500" s="27">
        <v>7000323173</v>
      </c>
      <c r="H500" s="25">
        <v>3401</v>
      </c>
      <c r="I500" s="28" t="s">
        <v>662</v>
      </c>
      <c r="J500" s="25" t="s">
        <v>84</v>
      </c>
      <c r="K500" s="29">
        <v>274.99900000000002</v>
      </c>
      <c r="L500" s="38">
        <v>20</v>
      </c>
      <c r="M500" s="29">
        <f>+K500*L500</f>
        <v>5499.9800000000005</v>
      </c>
      <c r="N500" s="38">
        <v>20</v>
      </c>
      <c r="O500" s="29">
        <f>+K500*N500</f>
        <v>5499.9800000000005</v>
      </c>
      <c r="P500" s="30">
        <v>0</v>
      </c>
      <c r="Q500" s="29">
        <f>+K500*P500</f>
        <v>0</v>
      </c>
    </row>
    <row r="501" spans="1:17" s="16" customFormat="1" x14ac:dyDescent="0.4">
      <c r="A501" s="25">
        <v>40142008</v>
      </c>
      <c r="B501" s="40" t="s">
        <v>355</v>
      </c>
      <c r="C501" s="40">
        <v>2086</v>
      </c>
      <c r="D501" s="26">
        <v>44903</v>
      </c>
      <c r="E501" s="26">
        <v>44904</v>
      </c>
      <c r="F501" s="27" t="s">
        <v>609</v>
      </c>
      <c r="G501" s="27">
        <v>5342</v>
      </c>
      <c r="H501" s="25">
        <v>2900</v>
      </c>
      <c r="I501" s="28" t="s">
        <v>671</v>
      </c>
      <c r="J501" s="25" t="s">
        <v>251</v>
      </c>
      <c r="K501" s="29">
        <v>199.98</v>
      </c>
      <c r="L501" s="38">
        <v>10</v>
      </c>
      <c r="M501" s="29">
        <f>+K501*L501</f>
        <v>1999.8</v>
      </c>
      <c r="N501" s="38">
        <v>0</v>
      </c>
      <c r="O501" s="29">
        <v>0</v>
      </c>
      <c r="P501" s="30">
        <v>10</v>
      </c>
      <c r="Q501" s="29">
        <f>+K501*P501</f>
        <v>1999.8</v>
      </c>
    </row>
    <row r="502" spans="1:17" s="16" customFormat="1" x14ac:dyDescent="0.4">
      <c r="A502" s="25">
        <v>44121708</v>
      </c>
      <c r="B502" s="25" t="s">
        <v>350</v>
      </c>
      <c r="C502" s="25" t="s">
        <v>116</v>
      </c>
      <c r="D502" s="26">
        <v>43280</v>
      </c>
      <c r="E502" s="26">
        <v>43280</v>
      </c>
      <c r="F502" s="27" t="s">
        <v>116</v>
      </c>
      <c r="G502" s="27">
        <v>373</v>
      </c>
      <c r="H502" s="25">
        <v>188</v>
      </c>
      <c r="I502" s="28" t="s">
        <v>6</v>
      </c>
      <c r="J502" s="25" t="s">
        <v>84</v>
      </c>
      <c r="K502" s="29">
        <v>25.96</v>
      </c>
      <c r="L502" s="38">
        <v>0</v>
      </c>
      <c r="M502" s="29">
        <f>+K502*L502</f>
        <v>0</v>
      </c>
      <c r="N502" s="38">
        <v>0</v>
      </c>
      <c r="O502" s="29">
        <f>+K502*N502</f>
        <v>0</v>
      </c>
      <c r="P502" s="30">
        <v>52</v>
      </c>
      <c r="Q502" s="29">
        <f>+K502*P502</f>
        <v>1349.92</v>
      </c>
    </row>
    <row r="503" spans="1:17" s="16" customFormat="1" x14ac:dyDescent="0.4">
      <c r="A503" s="25">
        <v>44121708</v>
      </c>
      <c r="B503" s="25" t="s">
        <v>350</v>
      </c>
      <c r="C503" s="25" t="s">
        <v>116</v>
      </c>
      <c r="D503" s="26">
        <v>43280</v>
      </c>
      <c r="E503" s="26">
        <v>43280</v>
      </c>
      <c r="F503" s="27" t="s">
        <v>116</v>
      </c>
      <c r="G503" s="27">
        <v>373</v>
      </c>
      <c r="H503" s="25">
        <v>188</v>
      </c>
      <c r="I503" s="28" t="s">
        <v>6</v>
      </c>
      <c r="J503" s="25" t="s">
        <v>84</v>
      </c>
      <c r="K503" s="29">
        <v>25.96</v>
      </c>
      <c r="L503" s="38">
        <v>0</v>
      </c>
      <c r="M503" s="29">
        <f>+K503*L503</f>
        <v>0</v>
      </c>
      <c r="N503" s="38">
        <v>4</v>
      </c>
      <c r="O503" s="29">
        <f>+K503*N503</f>
        <v>103.84</v>
      </c>
      <c r="P503" s="46">
        <v>0</v>
      </c>
      <c r="Q503" s="29">
        <f>+K503*P503</f>
        <v>0</v>
      </c>
    </row>
    <row r="504" spans="1:17" s="16" customFormat="1" x14ac:dyDescent="0.4">
      <c r="A504" s="25">
        <v>44121708</v>
      </c>
      <c r="B504" s="25" t="s">
        <v>350</v>
      </c>
      <c r="C504" s="25" t="s">
        <v>116</v>
      </c>
      <c r="D504" s="26">
        <v>43280</v>
      </c>
      <c r="E504" s="26">
        <v>43280</v>
      </c>
      <c r="F504" s="27" t="s">
        <v>116</v>
      </c>
      <c r="G504" s="27">
        <v>373</v>
      </c>
      <c r="H504" s="25">
        <v>188</v>
      </c>
      <c r="I504" s="28" t="s">
        <v>6</v>
      </c>
      <c r="J504" s="25" t="s">
        <v>84</v>
      </c>
      <c r="K504" s="29">
        <v>25.96</v>
      </c>
      <c r="L504" s="38">
        <v>0</v>
      </c>
      <c r="M504" s="29">
        <f>+K504*L504</f>
        <v>0</v>
      </c>
      <c r="N504" s="38">
        <v>1</v>
      </c>
      <c r="O504" s="29">
        <f>+K504*N504</f>
        <v>25.96</v>
      </c>
      <c r="P504" s="30">
        <v>0</v>
      </c>
      <c r="Q504" s="29">
        <f>+K504*P504</f>
        <v>0</v>
      </c>
    </row>
    <row r="505" spans="1:17" s="16" customFormat="1" x14ac:dyDescent="0.4">
      <c r="A505" s="25">
        <v>44121708</v>
      </c>
      <c r="B505" s="25" t="s">
        <v>350</v>
      </c>
      <c r="C505" s="25" t="s">
        <v>438</v>
      </c>
      <c r="D505" s="26">
        <v>44855</v>
      </c>
      <c r="E505" s="26">
        <v>44855</v>
      </c>
      <c r="F505" s="27" t="s">
        <v>486</v>
      </c>
      <c r="G505" s="27">
        <v>6963</v>
      </c>
      <c r="H505" s="25">
        <v>188</v>
      </c>
      <c r="I505" s="28" t="s">
        <v>489</v>
      </c>
      <c r="J505" s="25" t="s">
        <v>84</v>
      </c>
      <c r="K505" s="29">
        <v>25.96</v>
      </c>
      <c r="L505" s="38">
        <v>0</v>
      </c>
      <c r="M505" s="29">
        <f>+K505*L505</f>
        <v>0</v>
      </c>
      <c r="N505" s="38">
        <v>0</v>
      </c>
      <c r="O505" s="29">
        <v>0</v>
      </c>
      <c r="P505" s="30">
        <v>50</v>
      </c>
      <c r="Q505" s="29">
        <f>+K505*P505</f>
        <v>1298</v>
      </c>
    </row>
    <row r="506" spans="1:17" s="16" customFormat="1" x14ac:dyDescent="0.4">
      <c r="A506" s="25">
        <v>44121708</v>
      </c>
      <c r="B506" s="25" t="s">
        <v>350</v>
      </c>
      <c r="C506" s="25" t="s">
        <v>438</v>
      </c>
      <c r="D506" s="26">
        <v>44855</v>
      </c>
      <c r="E506" s="26">
        <v>44855</v>
      </c>
      <c r="F506" s="27" t="s">
        <v>486</v>
      </c>
      <c r="G506" s="27">
        <v>6963</v>
      </c>
      <c r="H506" s="25">
        <v>188</v>
      </c>
      <c r="I506" s="28" t="s">
        <v>489</v>
      </c>
      <c r="J506" s="25" t="s">
        <v>84</v>
      </c>
      <c r="K506" s="29">
        <v>25.96</v>
      </c>
      <c r="L506" s="38">
        <v>50</v>
      </c>
      <c r="M506" s="29">
        <f>+K506*L506</f>
        <v>1298</v>
      </c>
      <c r="N506" s="38"/>
      <c r="O506" s="29"/>
      <c r="P506" s="30">
        <v>0</v>
      </c>
      <c r="Q506" s="29">
        <f>+K506*P506</f>
        <v>0</v>
      </c>
    </row>
    <row r="507" spans="1:17" s="16" customFormat="1" x14ac:dyDescent="0.4">
      <c r="A507" s="25">
        <v>44121708</v>
      </c>
      <c r="B507" s="25" t="s">
        <v>350</v>
      </c>
      <c r="C507" s="25" t="s">
        <v>116</v>
      </c>
      <c r="D507" s="26">
        <v>43280</v>
      </c>
      <c r="E507" s="26">
        <v>43280</v>
      </c>
      <c r="F507" s="27" t="s">
        <v>116</v>
      </c>
      <c r="G507" s="27">
        <v>373</v>
      </c>
      <c r="H507" s="25">
        <v>189</v>
      </c>
      <c r="I507" s="28" t="s">
        <v>7</v>
      </c>
      <c r="J507" s="25" t="s">
        <v>84</v>
      </c>
      <c r="K507" s="29">
        <v>11.31</v>
      </c>
      <c r="L507" s="38">
        <v>0</v>
      </c>
      <c r="M507" s="29">
        <f>+K507*L507</f>
        <v>0</v>
      </c>
      <c r="N507" s="38">
        <v>6</v>
      </c>
      <c r="O507" s="29">
        <f>+K507*N507</f>
        <v>67.86</v>
      </c>
      <c r="P507" s="30">
        <v>142</v>
      </c>
      <c r="Q507" s="29">
        <f>+K507*P507</f>
        <v>1606.02</v>
      </c>
    </row>
    <row r="508" spans="1:17" s="16" customFormat="1" x14ac:dyDescent="0.4">
      <c r="A508" s="25">
        <v>44121708</v>
      </c>
      <c r="B508" s="25" t="s">
        <v>350</v>
      </c>
      <c r="C508" s="25" t="s">
        <v>116</v>
      </c>
      <c r="D508" s="26">
        <v>43280</v>
      </c>
      <c r="E508" s="26">
        <v>43280</v>
      </c>
      <c r="F508" s="27" t="s">
        <v>116</v>
      </c>
      <c r="G508" s="27">
        <v>373</v>
      </c>
      <c r="H508" s="25">
        <v>189</v>
      </c>
      <c r="I508" s="28" t="s">
        <v>7</v>
      </c>
      <c r="J508" s="25" t="s">
        <v>84</v>
      </c>
      <c r="K508" s="29">
        <v>11.31</v>
      </c>
      <c r="L508" s="38">
        <v>0</v>
      </c>
      <c r="M508" s="29">
        <f>+K508*L508</f>
        <v>0</v>
      </c>
      <c r="N508" s="38">
        <v>12</v>
      </c>
      <c r="O508" s="29">
        <f>+K508*N508</f>
        <v>135.72</v>
      </c>
      <c r="P508" s="46">
        <v>0</v>
      </c>
      <c r="Q508" s="29">
        <f>+K508*P508</f>
        <v>0</v>
      </c>
    </row>
    <row r="509" spans="1:17" s="16" customFormat="1" x14ac:dyDescent="0.4">
      <c r="A509" s="25">
        <v>44121708</v>
      </c>
      <c r="B509" s="25" t="s">
        <v>350</v>
      </c>
      <c r="C509" s="25" t="s">
        <v>116</v>
      </c>
      <c r="D509" s="26">
        <v>43280</v>
      </c>
      <c r="E509" s="26">
        <v>43280</v>
      </c>
      <c r="F509" s="27" t="s">
        <v>116</v>
      </c>
      <c r="G509" s="27">
        <v>373</v>
      </c>
      <c r="H509" s="25">
        <v>189</v>
      </c>
      <c r="I509" s="28" t="s">
        <v>7</v>
      </c>
      <c r="J509" s="25" t="s">
        <v>84</v>
      </c>
      <c r="K509" s="29">
        <v>11.31</v>
      </c>
      <c r="L509" s="38">
        <v>0</v>
      </c>
      <c r="M509" s="29">
        <f>+K509*L509</f>
        <v>0</v>
      </c>
      <c r="N509" s="38">
        <v>6</v>
      </c>
      <c r="O509" s="29">
        <f>+K509*N509</f>
        <v>67.86</v>
      </c>
      <c r="P509" s="30">
        <v>0</v>
      </c>
      <c r="Q509" s="29">
        <f>+K509*P509</f>
        <v>0</v>
      </c>
    </row>
    <row r="510" spans="1:17" s="16" customFormat="1" x14ac:dyDescent="0.4">
      <c r="A510" s="25">
        <v>44121708</v>
      </c>
      <c r="B510" s="25" t="s">
        <v>350</v>
      </c>
      <c r="C510" s="25" t="s">
        <v>116</v>
      </c>
      <c r="D510" s="26">
        <v>43280</v>
      </c>
      <c r="E510" s="26">
        <v>43280</v>
      </c>
      <c r="F510" s="27" t="s">
        <v>116</v>
      </c>
      <c r="G510" s="27">
        <v>373</v>
      </c>
      <c r="H510" s="25">
        <v>189</v>
      </c>
      <c r="I510" s="28" t="s">
        <v>7</v>
      </c>
      <c r="J510" s="25" t="s">
        <v>84</v>
      </c>
      <c r="K510" s="29">
        <v>12.7</v>
      </c>
      <c r="L510" s="38">
        <v>0</v>
      </c>
      <c r="M510" s="29">
        <f>+K510*L510</f>
        <v>0</v>
      </c>
      <c r="N510" s="38">
        <v>1</v>
      </c>
      <c r="O510" s="29">
        <f>+K510*N510</f>
        <v>12.7</v>
      </c>
      <c r="P510" s="30">
        <v>0</v>
      </c>
      <c r="Q510" s="29">
        <f>+K510*P510</f>
        <v>0</v>
      </c>
    </row>
    <row r="511" spans="1:17" s="16" customFormat="1" x14ac:dyDescent="0.4">
      <c r="A511" s="40">
        <v>42131606</v>
      </c>
      <c r="B511" s="40" t="s">
        <v>360</v>
      </c>
      <c r="C511" s="40" t="s">
        <v>438</v>
      </c>
      <c r="D511" s="26">
        <v>44629</v>
      </c>
      <c r="E511" s="26">
        <v>44629</v>
      </c>
      <c r="F511" s="27" t="s">
        <v>425</v>
      </c>
      <c r="G511" s="27">
        <v>6304</v>
      </c>
      <c r="H511" s="25">
        <v>2924</v>
      </c>
      <c r="I511" s="28" t="s">
        <v>147</v>
      </c>
      <c r="J511" s="25" t="s">
        <v>83</v>
      </c>
      <c r="K511" s="29">
        <v>85</v>
      </c>
      <c r="L511" s="38">
        <v>0</v>
      </c>
      <c r="M511" s="29">
        <f>+K511*L511</f>
        <v>0</v>
      </c>
      <c r="N511" s="38">
        <v>10</v>
      </c>
      <c r="O511" s="29">
        <f>+K511*N511</f>
        <v>850</v>
      </c>
      <c r="P511" s="30">
        <v>449</v>
      </c>
      <c r="Q511" s="29">
        <f>+K511*P511</f>
        <v>38165</v>
      </c>
    </row>
    <row r="512" spans="1:17" s="16" customFormat="1" x14ac:dyDescent="0.4">
      <c r="A512" s="40">
        <v>42131606</v>
      </c>
      <c r="B512" s="40" t="s">
        <v>360</v>
      </c>
      <c r="C512" s="40" t="s">
        <v>438</v>
      </c>
      <c r="D512" s="26">
        <v>44629</v>
      </c>
      <c r="E512" s="26">
        <v>44629</v>
      </c>
      <c r="F512" s="27" t="s">
        <v>425</v>
      </c>
      <c r="G512" s="27">
        <v>6304</v>
      </c>
      <c r="H512" s="25">
        <v>2924</v>
      </c>
      <c r="I512" s="28" t="s">
        <v>147</v>
      </c>
      <c r="J512" s="25" t="s">
        <v>83</v>
      </c>
      <c r="K512" s="29">
        <v>85</v>
      </c>
      <c r="L512" s="38">
        <v>0</v>
      </c>
      <c r="M512" s="29">
        <f>+K512*L512</f>
        <v>0</v>
      </c>
      <c r="N512" s="38">
        <v>1</v>
      </c>
      <c r="O512" s="29">
        <f>+K512*N512</f>
        <v>85</v>
      </c>
      <c r="P512" s="46">
        <v>0</v>
      </c>
      <c r="Q512" s="29">
        <f>+K512*P512</f>
        <v>0</v>
      </c>
    </row>
    <row r="513" spans="1:25" s="16" customFormat="1" x14ac:dyDescent="0.4">
      <c r="A513" s="40">
        <v>42131606</v>
      </c>
      <c r="B513" s="40" t="s">
        <v>360</v>
      </c>
      <c r="C513" s="40" t="s">
        <v>438</v>
      </c>
      <c r="D513" s="26">
        <v>44629</v>
      </c>
      <c r="E513" s="26">
        <v>44629</v>
      </c>
      <c r="F513" s="27" t="s">
        <v>425</v>
      </c>
      <c r="G513" s="27">
        <v>6304</v>
      </c>
      <c r="H513" s="25">
        <v>2924</v>
      </c>
      <c r="I513" s="28" t="s">
        <v>147</v>
      </c>
      <c r="J513" s="25" t="s">
        <v>83</v>
      </c>
      <c r="K513" s="29">
        <v>69.5</v>
      </c>
      <c r="L513" s="38">
        <v>0</v>
      </c>
      <c r="M513" s="29">
        <f>+K513*L513</f>
        <v>0</v>
      </c>
      <c r="N513" s="38">
        <v>1</v>
      </c>
      <c r="O513" s="29">
        <f>+K513*N513</f>
        <v>69.5</v>
      </c>
      <c r="P513" s="30">
        <v>0</v>
      </c>
      <c r="Q513" s="29">
        <f>+K513*P513</f>
        <v>0</v>
      </c>
    </row>
    <row r="514" spans="1:25" s="16" customFormat="1" x14ac:dyDescent="0.4">
      <c r="A514" s="40">
        <v>42131606</v>
      </c>
      <c r="B514" s="40" t="s">
        <v>360</v>
      </c>
      <c r="C514" s="40" t="s">
        <v>438</v>
      </c>
      <c r="D514" s="26">
        <v>44629</v>
      </c>
      <c r="E514" s="26">
        <v>44629</v>
      </c>
      <c r="F514" s="27" t="s">
        <v>425</v>
      </c>
      <c r="G514" s="27">
        <v>6304</v>
      </c>
      <c r="H514" s="25">
        <v>2924</v>
      </c>
      <c r="I514" s="28" t="s">
        <v>147</v>
      </c>
      <c r="J514" s="25" t="s">
        <v>83</v>
      </c>
      <c r="K514" s="29">
        <v>85</v>
      </c>
      <c r="L514" s="38">
        <v>0</v>
      </c>
      <c r="M514" s="29">
        <f>+K514*L514</f>
        <v>0</v>
      </c>
      <c r="N514" s="38">
        <v>1</v>
      </c>
      <c r="O514" s="29">
        <f>+K514*N514</f>
        <v>85</v>
      </c>
      <c r="P514" s="30">
        <v>0</v>
      </c>
      <c r="Q514" s="29">
        <f>+K514*P514</f>
        <v>0</v>
      </c>
    </row>
    <row r="515" spans="1:25" s="16" customFormat="1" x14ac:dyDescent="0.4">
      <c r="A515" s="40">
        <v>42131606</v>
      </c>
      <c r="B515" s="40" t="s">
        <v>360</v>
      </c>
      <c r="C515" s="40" t="s">
        <v>438</v>
      </c>
      <c r="D515" s="26">
        <v>44629</v>
      </c>
      <c r="E515" s="26">
        <v>44629</v>
      </c>
      <c r="F515" s="27" t="s">
        <v>425</v>
      </c>
      <c r="G515" s="27">
        <v>6304</v>
      </c>
      <c r="H515" s="25">
        <v>2608</v>
      </c>
      <c r="I515" s="28" t="s">
        <v>130</v>
      </c>
      <c r="J515" s="25" t="s">
        <v>86</v>
      </c>
      <c r="K515" s="29">
        <v>130</v>
      </c>
      <c r="L515" s="38">
        <v>0</v>
      </c>
      <c r="M515" s="29">
        <f>+K515*L515</f>
        <v>0</v>
      </c>
      <c r="N515" s="38">
        <v>18</v>
      </c>
      <c r="O515" s="29">
        <f>+K515*N515</f>
        <v>2340</v>
      </c>
      <c r="P515" s="30">
        <v>8</v>
      </c>
      <c r="Q515" s="29">
        <f>+K515*P515</f>
        <v>1040</v>
      </c>
    </row>
    <row r="516" spans="1:25" s="16" customFormat="1" x14ac:dyDescent="0.4">
      <c r="A516" s="40">
        <v>42131606</v>
      </c>
      <c r="B516" s="40" t="s">
        <v>360</v>
      </c>
      <c r="C516" s="40" t="s">
        <v>438</v>
      </c>
      <c r="D516" s="26">
        <v>44847</v>
      </c>
      <c r="E516" s="26">
        <v>44847</v>
      </c>
      <c r="F516" s="27" t="s">
        <v>480</v>
      </c>
      <c r="G516" s="27">
        <v>1822</v>
      </c>
      <c r="H516" s="25">
        <v>2608</v>
      </c>
      <c r="I516" s="28" t="s">
        <v>130</v>
      </c>
      <c r="J516" s="25" t="s">
        <v>86</v>
      </c>
      <c r="K516" s="29">
        <v>130</v>
      </c>
      <c r="L516" s="38">
        <v>0</v>
      </c>
      <c r="M516" s="29">
        <f>+K516*L516</f>
        <v>0</v>
      </c>
      <c r="N516" s="38">
        <v>0</v>
      </c>
      <c r="O516" s="29">
        <f>+K516*N516</f>
        <v>0</v>
      </c>
      <c r="P516" s="30">
        <v>200</v>
      </c>
      <c r="Q516" s="29">
        <f>+K516*P516</f>
        <v>26000</v>
      </c>
    </row>
    <row r="517" spans="1:25" s="16" customFormat="1" x14ac:dyDescent="0.4">
      <c r="A517" s="40">
        <v>42131606</v>
      </c>
      <c r="B517" s="40" t="s">
        <v>360</v>
      </c>
      <c r="C517" s="40" t="s">
        <v>438</v>
      </c>
      <c r="D517" s="26">
        <v>44629</v>
      </c>
      <c r="E517" s="26">
        <v>44629</v>
      </c>
      <c r="F517" s="27" t="s">
        <v>425</v>
      </c>
      <c r="G517" s="27">
        <v>6304</v>
      </c>
      <c r="H517" s="25">
        <v>2608</v>
      </c>
      <c r="I517" s="28" t="s">
        <v>130</v>
      </c>
      <c r="J517" s="25" t="s">
        <v>86</v>
      </c>
      <c r="K517" s="29">
        <v>130</v>
      </c>
      <c r="L517" s="38">
        <v>0</v>
      </c>
      <c r="M517" s="29">
        <f>+K517*L517</f>
        <v>0</v>
      </c>
      <c r="N517" s="38">
        <v>7</v>
      </c>
      <c r="O517" s="29">
        <f>+K517*N517</f>
        <v>910</v>
      </c>
      <c r="P517" s="46">
        <v>0</v>
      </c>
      <c r="Q517" s="29">
        <f>+K517*P517</f>
        <v>0</v>
      </c>
    </row>
    <row r="518" spans="1:25" s="16" customFormat="1" x14ac:dyDescent="0.4">
      <c r="A518" s="40">
        <v>42131606</v>
      </c>
      <c r="B518" s="40" t="s">
        <v>360</v>
      </c>
      <c r="C518" s="40" t="s">
        <v>438</v>
      </c>
      <c r="D518" s="26">
        <v>44629</v>
      </c>
      <c r="E518" s="26">
        <v>44629</v>
      </c>
      <c r="F518" s="27" t="s">
        <v>425</v>
      </c>
      <c r="G518" s="27">
        <v>6304</v>
      </c>
      <c r="H518" s="25">
        <v>2608</v>
      </c>
      <c r="I518" s="28" t="s">
        <v>130</v>
      </c>
      <c r="J518" s="25" t="s">
        <v>86</v>
      </c>
      <c r="K518" s="29">
        <v>130</v>
      </c>
      <c r="L518" s="38">
        <v>0</v>
      </c>
      <c r="M518" s="29">
        <f>+K518*L518</f>
        <v>0</v>
      </c>
      <c r="N518" s="38">
        <v>3</v>
      </c>
      <c r="O518" s="29">
        <f>+K518*N518</f>
        <v>390</v>
      </c>
      <c r="P518" s="30">
        <v>0</v>
      </c>
      <c r="Q518" s="29">
        <f>+K518*P518</f>
        <v>0</v>
      </c>
    </row>
    <row r="519" spans="1:25" s="16" customFormat="1" x14ac:dyDescent="0.4">
      <c r="A519" s="40">
        <v>42131606</v>
      </c>
      <c r="B519" s="40" t="s">
        <v>360</v>
      </c>
      <c r="C519" s="40" t="s">
        <v>438</v>
      </c>
      <c r="D519" s="26">
        <v>44847</v>
      </c>
      <c r="E519" s="26">
        <v>44847</v>
      </c>
      <c r="F519" s="27" t="s">
        <v>480</v>
      </c>
      <c r="G519" s="27">
        <v>1822</v>
      </c>
      <c r="H519" s="25">
        <v>2608</v>
      </c>
      <c r="I519" s="28" t="s">
        <v>130</v>
      </c>
      <c r="J519" s="25" t="s">
        <v>86</v>
      </c>
      <c r="K519" s="29">
        <v>130.00059999999999</v>
      </c>
      <c r="L519" s="38">
        <v>200</v>
      </c>
      <c r="M519" s="29">
        <f>+K519*L519</f>
        <v>26000.12</v>
      </c>
      <c r="N519" s="38"/>
      <c r="O519" s="29">
        <f>+K519*N519</f>
        <v>0</v>
      </c>
      <c r="P519" s="30">
        <v>0</v>
      </c>
      <c r="Q519" s="29">
        <f>+K519*P519</f>
        <v>0</v>
      </c>
    </row>
    <row r="520" spans="1:25" s="16" customFormat="1" x14ac:dyDescent="0.4">
      <c r="A520" s="25">
        <v>31201605</v>
      </c>
      <c r="B520" s="25" t="s">
        <v>356</v>
      </c>
      <c r="C520" s="25">
        <v>2086</v>
      </c>
      <c r="D520" s="26">
        <v>44910</v>
      </c>
      <c r="E520" s="26">
        <v>44910</v>
      </c>
      <c r="F520" s="27" t="s">
        <v>616</v>
      </c>
      <c r="G520" s="27">
        <v>2173</v>
      </c>
      <c r="H520" s="25">
        <v>3367</v>
      </c>
      <c r="I520" s="28" t="s">
        <v>642</v>
      </c>
      <c r="J520" s="25" t="s">
        <v>84</v>
      </c>
      <c r="K520" s="29">
        <v>1475</v>
      </c>
      <c r="L520" s="38">
        <v>2</v>
      </c>
      <c r="M520" s="29">
        <f>+K520*L520</f>
        <v>2950</v>
      </c>
      <c r="N520" s="38">
        <v>1</v>
      </c>
      <c r="O520" s="29">
        <f>+K520*N520</f>
        <v>1475</v>
      </c>
      <c r="P520" s="30">
        <v>1</v>
      </c>
      <c r="Q520" s="29">
        <f>+K520*P520</f>
        <v>1475</v>
      </c>
    </row>
    <row r="521" spans="1:25" s="16" customFormat="1" x14ac:dyDescent="0.4">
      <c r="A521" s="25">
        <v>31201503</v>
      </c>
      <c r="B521" s="40" t="s">
        <v>355</v>
      </c>
      <c r="C521" s="40">
        <v>2086</v>
      </c>
      <c r="D521" s="26">
        <v>44897</v>
      </c>
      <c r="E521" s="26">
        <v>44897</v>
      </c>
      <c r="F521" s="27" t="s">
        <v>607</v>
      </c>
      <c r="G521" s="27">
        <v>7000322217</v>
      </c>
      <c r="H521" s="25">
        <v>2463</v>
      </c>
      <c r="I521" s="28" t="s">
        <v>672</v>
      </c>
      <c r="J521" s="25" t="s">
        <v>84</v>
      </c>
      <c r="K521" s="29">
        <v>185</v>
      </c>
      <c r="L521" s="38">
        <v>5</v>
      </c>
      <c r="M521" s="29">
        <f>+K521*L521</f>
        <v>925</v>
      </c>
      <c r="N521" s="38">
        <v>5</v>
      </c>
      <c r="O521" s="29">
        <f>+K521*N521</f>
        <v>925</v>
      </c>
      <c r="P521" s="30">
        <v>0</v>
      </c>
      <c r="Q521" s="29">
        <f>+K521*P521</f>
        <v>0</v>
      </c>
    </row>
    <row r="522" spans="1:25" s="16" customFormat="1" x14ac:dyDescent="0.4">
      <c r="A522" s="40">
        <v>40141702</v>
      </c>
      <c r="B522" s="25" t="s">
        <v>365</v>
      </c>
      <c r="C522" s="25">
        <v>2086</v>
      </c>
      <c r="D522" s="26">
        <v>44903</v>
      </c>
      <c r="E522" s="26">
        <v>44903</v>
      </c>
      <c r="F522" s="27" t="s">
        <v>609</v>
      </c>
      <c r="G522" s="27">
        <v>5342</v>
      </c>
      <c r="H522" s="25">
        <v>2874</v>
      </c>
      <c r="I522" s="28" t="s">
        <v>337</v>
      </c>
      <c r="J522" s="25" t="s">
        <v>84</v>
      </c>
      <c r="K522" s="29">
        <v>2964.9450000000002</v>
      </c>
      <c r="L522" s="38">
        <v>2</v>
      </c>
      <c r="M522" s="29">
        <f>+K522*L522</f>
        <v>5929.89</v>
      </c>
      <c r="N522" s="38">
        <v>0</v>
      </c>
      <c r="O522" s="29">
        <v>0</v>
      </c>
      <c r="P522" s="30">
        <v>2</v>
      </c>
      <c r="Q522" s="29">
        <f>+K522*P522</f>
        <v>5929.89</v>
      </c>
    </row>
    <row r="523" spans="1:25" s="54" customFormat="1" x14ac:dyDescent="0.4">
      <c r="A523" s="25">
        <v>44121706</v>
      </c>
      <c r="B523" s="25" t="s">
        <v>350</v>
      </c>
      <c r="C523" s="25" t="s">
        <v>438</v>
      </c>
      <c r="D523" s="26">
        <v>44292</v>
      </c>
      <c r="E523" s="26">
        <v>44298</v>
      </c>
      <c r="F523" s="27" t="s">
        <v>393</v>
      </c>
      <c r="G523" s="27" t="s">
        <v>134</v>
      </c>
      <c r="H523" s="25">
        <v>190</v>
      </c>
      <c r="I523" s="28" t="s">
        <v>39</v>
      </c>
      <c r="J523" s="25" t="s">
        <v>84</v>
      </c>
      <c r="K523" s="29">
        <v>95.7</v>
      </c>
      <c r="L523" s="38">
        <v>0</v>
      </c>
      <c r="M523" s="29">
        <f>+K523*L523</f>
        <v>0</v>
      </c>
      <c r="N523" s="38">
        <v>0</v>
      </c>
      <c r="O523" s="29">
        <f>+K523*N523</f>
        <v>0</v>
      </c>
      <c r="P523" s="30">
        <v>41</v>
      </c>
      <c r="Q523" s="29">
        <f>+K523*P523</f>
        <v>3923.7000000000003</v>
      </c>
      <c r="R523" s="16"/>
      <c r="S523" s="16"/>
      <c r="T523" s="16"/>
      <c r="U523" s="16"/>
      <c r="V523" s="16"/>
      <c r="W523" s="16"/>
      <c r="X523" s="16"/>
      <c r="Y523" s="16"/>
    </row>
    <row r="524" spans="1:25" s="16" customFormat="1" x14ac:dyDescent="0.4">
      <c r="A524" s="25">
        <v>44121706</v>
      </c>
      <c r="B524" s="25" t="s">
        <v>350</v>
      </c>
      <c r="C524" s="25">
        <v>2086</v>
      </c>
      <c r="D524" s="26">
        <v>44322</v>
      </c>
      <c r="E524" s="26">
        <v>44322</v>
      </c>
      <c r="F524" s="27" t="s">
        <v>394</v>
      </c>
      <c r="G524" s="27">
        <v>5343</v>
      </c>
      <c r="H524" s="25">
        <v>191</v>
      </c>
      <c r="I524" s="28" t="s">
        <v>40</v>
      </c>
      <c r="J524" s="25" t="s">
        <v>86</v>
      </c>
      <c r="K524" s="29">
        <v>264.45999999999998</v>
      </c>
      <c r="L524" s="38">
        <v>0</v>
      </c>
      <c r="M524" s="29">
        <f>+K524*L524</f>
        <v>0</v>
      </c>
      <c r="N524" s="38">
        <v>0</v>
      </c>
      <c r="O524" s="29">
        <f>+K524*N524</f>
        <v>0</v>
      </c>
      <c r="P524" s="30">
        <v>5</v>
      </c>
      <c r="Q524" s="29">
        <f>+K524*P524</f>
        <v>1322.3</v>
      </c>
    </row>
    <row r="525" spans="1:25" s="16" customFormat="1" x14ac:dyDescent="0.4">
      <c r="A525" s="25">
        <v>44121706</v>
      </c>
      <c r="B525" s="25" t="s">
        <v>350</v>
      </c>
      <c r="C525" s="25">
        <v>2086</v>
      </c>
      <c r="D525" s="26">
        <v>44322</v>
      </c>
      <c r="E525" s="26">
        <v>44322</v>
      </c>
      <c r="F525" s="27" t="s">
        <v>394</v>
      </c>
      <c r="G525" s="27">
        <v>5343</v>
      </c>
      <c r="H525" s="25">
        <v>191</v>
      </c>
      <c r="I525" s="28" t="s">
        <v>40</v>
      </c>
      <c r="J525" s="25" t="s">
        <v>86</v>
      </c>
      <c r="K525" s="29">
        <v>264.45999999999998</v>
      </c>
      <c r="L525" s="38">
        <v>0</v>
      </c>
      <c r="M525" s="29">
        <f>+K525*L525</f>
        <v>0</v>
      </c>
      <c r="N525" s="38">
        <v>3</v>
      </c>
      <c r="O525" s="29">
        <f>+K525*N525</f>
        <v>793.37999999999988</v>
      </c>
      <c r="P525" s="30">
        <v>0</v>
      </c>
      <c r="Q525" s="29">
        <f>+K525*P525</f>
        <v>0</v>
      </c>
    </row>
    <row r="526" spans="1:25" s="16" customFormat="1" x14ac:dyDescent="0.4">
      <c r="A526" s="40">
        <v>26101504</v>
      </c>
      <c r="B526" s="81" t="s">
        <v>463</v>
      </c>
      <c r="C526" s="25">
        <v>2086</v>
      </c>
      <c r="D526" s="26">
        <v>44882</v>
      </c>
      <c r="E526" s="26" t="s">
        <v>576</v>
      </c>
      <c r="F526" s="27" t="s">
        <v>577</v>
      </c>
      <c r="G526" s="27">
        <v>17837</v>
      </c>
      <c r="H526" s="25">
        <v>2334</v>
      </c>
      <c r="I526" s="28" t="s">
        <v>578</v>
      </c>
      <c r="J526" s="25" t="s">
        <v>84</v>
      </c>
      <c r="K526" s="29">
        <v>212400</v>
      </c>
      <c r="L526" s="38">
        <v>1</v>
      </c>
      <c r="M526" s="29">
        <f>+K526*L526</f>
        <v>212400</v>
      </c>
      <c r="N526" s="38">
        <v>1</v>
      </c>
      <c r="O526" s="29">
        <f>+K526*N526</f>
        <v>212400</v>
      </c>
      <c r="P526" s="46">
        <v>0</v>
      </c>
      <c r="Q526" s="29">
        <f>+K526*P526</f>
        <v>0</v>
      </c>
    </row>
    <row r="527" spans="1:25" s="16" customFormat="1" x14ac:dyDescent="0.4">
      <c r="A527" s="25">
        <v>43211708</v>
      </c>
      <c r="B527" s="25" t="s">
        <v>350</v>
      </c>
      <c r="C527" s="25" t="s">
        <v>438</v>
      </c>
      <c r="D527" s="26">
        <v>44629</v>
      </c>
      <c r="E527" s="26">
        <v>44629</v>
      </c>
      <c r="F527" s="27" t="s">
        <v>410</v>
      </c>
      <c r="G527" s="27">
        <v>6303</v>
      </c>
      <c r="H527" s="25">
        <v>192</v>
      </c>
      <c r="I527" s="28" t="s">
        <v>41</v>
      </c>
      <c r="J527" s="25" t="s">
        <v>84</v>
      </c>
      <c r="K527" s="29">
        <v>238.95</v>
      </c>
      <c r="L527" s="38">
        <v>0</v>
      </c>
      <c r="M527" s="29">
        <f>+K527*L527</f>
        <v>0</v>
      </c>
      <c r="N527" s="38">
        <v>1</v>
      </c>
      <c r="O527" s="29">
        <f>+K527*N527</f>
        <v>238.95</v>
      </c>
      <c r="P527" s="30">
        <v>0</v>
      </c>
      <c r="Q527" s="29">
        <f>+K527*P527</f>
        <v>0</v>
      </c>
    </row>
    <row r="528" spans="1:25" s="16" customFormat="1" x14ac:dyDescent="0.4">
      <c r="A528" s="25">
        <v>43211708</v>
      </c>
      <c r="B528" s="25" t="s">
        <v>350</v>
      </c>
      <c r="C528" s="25" t="s">
        <v>438</v>
      </c>
      <c r="D528" s="26">
        <v>44629</v>
      </c>
      <c r="E528" s="26">
        <v>44629</v>
      </c>
      <c r="F528" s="27" t="s">
        <v>410</v>
      </c>
      <c r="G528" s="27">
        <v>6303</v>
      </c>
      <c r="H528" s="25">
        <v>192</v>
      </c>
      <c r="I528" s="28" t="s">
        <v>41</v>
      </c>
      <c r="J528" s="25" t="s">
        <v>84</v>
      </c>
      <c r="K528" s="29">
        <v>238.95</v>
      </c>
      <c r="L528" s="38">
        <v>0</v>
      </c>
      <c r="M528" s="29">
        <f>+K528*L528</f>
        <v>0</v>
      </c>
      <c r="N528" s="38">
        <v>4</v>
      </c>
      <c r="O528" s="29">
        <f>+K528*N528</f>
        <v>955.8</v>
      </c>
      <c r="P528" s="30">
        <v>0</v>
      </c>
      <c r="Q528" s="29">
        <f>+K528*P528</f>
        <v>0</v>
      </c>
    </row>
    <row r="529" spans="1:17" s="16" customFormat="1" x14ac:dyDescent="0.4">
      <c r="A529" s="25">
        <v>43211802</v>
      </c>
      <c r="B529" s="82" t="s">
        <v>350</v>
      </c>
      <c r="C529" s="25" t="s">
        <v>438</v>
      </c>
      <c r="D529" s="26">
        <v>44292</v>
      </c>
      <c r="E529" s="26">
        <v>44300</v>
      </c>
      <c r="F529" s="27" t="s">
        <v>393</v>
      </c>
      <c r="G529" s="27" t="s">
        <v>134</v>
      </c>
      <c r="H529" s="25">
        <v>193</v>
      </c>
      <c r="I529" s="28" t="s">
        <v>42</v>
      </c>
      <c r="J529" s="25" t="s">
        <v>84</v>
      </c>
      <c r="K529" s="29">
        <v>71.84</v>
      </c>
      <c r="L529" s="38">
        <v>0</v>
      </c>
      <c r="M529" s="29">
        <f>+K529*L529</f>
        <v>0</v>
      </c>
      <c r="N529" s="38">
        <v>0</v>
      </c>
      <c r="O529" s="29">
        <f>+K529*N529</f>
        <v>0</v>
      </c>
      <c r="P529" s="30">
        <v>38</v>
      </c>
      <c r="Q529" s="29">
        <f>+K529*P529</f>
        <v>2729.92</v>
      </c>
    </row>
    <row r="530" spans="1:17" s="16" customFormat="1" x14ac:dyDescent="0.4">
      <c r="A530" s="25">
        <v>43211802</v>
      </c>
      <c r="B530" s="25" t="s">
        <v>350</v>
      </c>
      <c r="C530" s="25" t="s">
        <v>438</v>
      </c>
      <c r="D530" s="26">
        <v>44292</v>
      </c>
      <c r="E530" s="26">
        <v>44300</v>
      </c>
      <c r="F530" s="27" t="s">
        <v>393</v>
      </c>
      <c r="G530" s="27" t="s">
        <v>134</v>
      </c>
      <c r="H530" s="25">
        <v>193</v>
      </c>
      <c r="I530" s="28" t="s">
        <v>42</v>
      </c>
      <c r="J530" s="25" t="s">
        <v>84</v>
      </c>
      <c r="K530" s="29">
        <v>71.84</v>
      </c>
      <c r="L530" s="38">
        <v>0</v>
      </c>
      <c r="M530" s="29">
        <f>+K530*L530</f>
        <v>0</v>
      </c>
      <c r="N530" s="38">
        <v>1</v>
      </c>
      <c r="O530" s="29">
        <f>+K530*N530</f>
        <v>71.84</v>
      </c>
      <c r="P530" s="30">
        <v>0</v>
      </c>
      <c r="Q530" s="29">
        <f>+K530*P530</f>
        <v>0</v>
      </c>
    </row>
    <row r="531" spans="1:17" s="16" customFormat="1" x14ac:dyDescent="0.4">
      <c r="A531" s="25">
        <v>46101601</v>
      </c>
      <c r="B531" s="25" t="s">
        <v>353</v>
      </c>
      <c r="C531" s="25" t="s">
        <v>438</v>
      </c>
      <c r="D531" s="26">
        <v>44861</v>
      </c>
      <c r="E531" s="26">
        <v>44861</v>
      </c>
      <c r="F531" s="27" t="s">
        <v>515</v>
      </c>
      <c r="G531" s="72">
        <v>101010018082</v>
      </c>
      <c r="H531" s="25">
        <v>3350</v>
      </c>
      <c r="I531" s="28" t="s">
        <v>514</v>
      </c>
      <c r="J531" s="25" t="s">
        <v>86</v>
      </c>
      <c r="K531" s="29">
        <v>7080</v>
      </c>
      <c r="L531" s="38">
        <v>0</v>
      </c>
      <c r="M531" s="29">
        <f>+K531*L531</f>
        <v>0</v>
      </c>
      <c r="N531" s="38">
        <v>0</v>
      </c>
      <c r="O531" s="29">
        <f>+K531*N531</f>
        <v>0</v>
      </c>
      <c r="P531" s="30">
        <v>2</v>
      </c>
      <c r="Q531" s="29">
        <f>+K531*P531</f>
        <v>14160</v>
      </c>
    </row>
    <row r="532" spans="1:17" s="16" customFormat="1" x14ac:dyDescent="0.4">
      <c r="A532" s="25">
        <v>46101601</v>
      </c>
      <c r="B532" s="25" t="s">
        <v>353</v>
      </c>
      <c r="C532" s="25" t="s">
        <v>438</v>
      </c>
      <c r="D532" s="26">
        <v>44861</v>
      </c>
      <c r="E532" s="26">
        <v>44861</v>
      </c>
      <c r="F532" s="27" t="s">
        <v>515</v>
      </c>
      <c r="G532" s="72">
        <v>101010018082</v>
      </c>
      <c r="H532" s="25">
        <v>3350</v>
      </c>
      <c r="I532" s="28" t="s">
        <v>514</v>
      </c>
      <c r="J532" s="25" t="s">
        <v>86</v>
      </c>
      <c r="K532" s="29">
        <v>7080</v>
      </c>
      <c r="L532" s="38">
        <v>2</v>
      </c>
      <c r="M532" s="29">
        <f>+K532*L532</f>
        <v>14160</v>
      </c>
      <c r="N532" s="38"/>
      <c r="O532" s="29">
        <f>+K532*N532</f>
        <v>0</v>
      </c>
      <c r="P532" s="30">
        <v>0</v>
      </c>
      <c r="Q532" s="29">
        <f>+K532*P532</f>
        <v>0</v>
      </c>
    </row>
    <row r="533" spans="1:17" s="16" customFormat="1" x14ac:dyDescent="0.4">
      <c r="A533" s="25">
        <v>25172504</v>
      </c>
      <c r="B533" s="25" t="s">
        <v>602</v>
      </c>
      <c r="C533" s="25">
        <v>2086</v>
      </c>
      <c r="D533" s="26">
        <v>44904</v>
      </c>
      <c r="E533" s="26">
        <v>44904</v>
      </c>
      <c r="F533" s="27" t="s">
        <v>603</v>
      </c>
      <c r="G533" s="27">
        <v>1500000347</v>
      </c>
      <c r="H533" s="25">
        <v>3301</v>
      </c>
      <c r="I533" s="28" t="s">
        <v>604</v>
      </c>
      <c r="J533" s="25" t="s">
        <v>84</v>
      </c>
      <c r="K533" s="29">
        <v>9912</v>
      </c>
      <c r="L533" s="38">
        <v>4</v>
      </c>
      <c r="M533" s="29">
        <f>+K533*L533</f>
        <v>39648</v>
      </c>
      <c r="N533" s="38">
        <v>4</v>
      </c>
      <c r="O533" s="29">
        <f>+K533*N533</f>
        <v>39648</v>
      </c>
      <c r="P533" s="30">
        <v>0</v>
      </c>
      <c r="Q533" s="29">
        <f>+K533*P533</f>
        <v>0</v>
      </c>
    </row>
    <row r="534" spans="1:17" s="16" customFormat="1" x14ac:dyDescent="0.4">
      <c r="A534" s="25">
        <v>25172504</v>
      </c>
      <c r="B534" s="25" t="s">
        <v>602</v>
      </c>
      <c r="C534" s="25">
        <v>2086</v>
      </c>
      <c r="D534" s="26">
        <v>44904</v>
      </c>
      <c r="E534" s="26">
        <v>44904</v>
      </c>
      <c r="F534" s="27" t="s">
        <v>603</v>
      </c>
      <c r="G534" s="27">
        <v>1500000347</v>
      </c>
      <c r="H534" s="25">
        <v>2955</v>
      </c>
      <c r="I534" s="28" t="s">
        <v>605</v>
      </c>
      <c r="J534" s="25" t="s">
        <v>84</v>
      </c>
      <c r="K534" s="29">
        <v>8885.4</v>
      </c>
      <c r="L534" s="38">
        <v>4</v>
      </c>
      <c r="M534" s="29">
        <f>+K534*L534</f>
        <v>35541.599999999999</v>
      </c>
      <c r="N534" s="38">
        <v>4</v>
      </c>
      <c r="O534" s="29">
        <f>+K534*N534</f>
        <v>35541.599999999999</v>
      </c>
      <c r="P534" s="30">
        <v>0</v>
      </c>
      <c r="Q534" s="29">
        <f>+K534*P534</f>
        <v>0</v>
      </c>
    </row>
    <row r="535" spans="1:17" s="16" customFormat="1" x14ac:dyDescent="0.4">
      <c r="A535" s="25">
        <v>25172504</v>
      </c>
      <c r="B535" s="25" t="s">
        <v>602</v>
      </c>
      <c r="C535" s="25">
        <v>2086</v>
      </c>
      <c r="D535" s="26">
        <v>44904</v>
      </c>
      <c r="E535" s="26">
        <v>44904</v>
      </c>
      <c r="F535" s="27" t="s">
        <v>603</v>
      </c>
      <c r="G535" s="27">
        <v>1500000347</v>
      </c>
      <c r="H535" s="25">
        <v>2819</v>
      </c>
      <c r="I535" s="28" t="s">
        <v>606</v>
      </c>
      <c r="J535" s="25" t="s">
        <v>84</v>
      </c>
      <c r="K535" s="29">
        <v>12083.2</v>
      </c>
      <c r="L535" s="38">
        <v>4</v>
      </c>
      <c r="M535" s="29">
        <f>+K535*L535</f>
        <v>48332.800000000003</v>
      </c>
      <c r="N535" s="38">
        <v>4</v>
      </c>
      <c r="O535" s="29">
        <f>+K535*N535</f>
        <v>48332.800000000003</v>
      </c>
      <c r="P535" s="30">
        <v>0</v>
      </c>
      <c r="Q535" s="29">
        <f>+K535*P535</f>
        <v>0</v>
      </c>
    </row>
    <row r="536" spans="1:17" s="16" customFormat="1" x14ac:dyDescent="0.4">
      <c r="A536" s="40">
        <v>52152010</v>
      </c>
      <c r="B536" s="40" t="s">
        <v>366</v>
      </c>
      <c r="C536" s="40" t="s">
        <v>438</v>
      </c>
      <c r="D536" s="26">
        <v>44852</v>
      </c>
      <c r="E536" s="26">
        <v>44852</v>
      </c>
      <c r="F536" s="27" t="s">
        <v>500</v>
      </c>
      <c r="G536" s="25">
        <v>7000313663</v>
      </c>
      <c r="H536" s="25">
        <v>2858</v>
      </c>
      <c r="I536" s="28" t="s">
        <v>495</v>
      </c>
      <c r="J536" s="25" t="s">
        <v>84</v>
      </c>
      <c r="K536" s="29">
        <v>2732</v>
      </c>
      <c r="L536" s="38">
        <v>1</v>
      </c>
      <c r="M536" s="29">
        <f>+K536*L536</f>
        <v>2732</v>
      </c>
      <c r="N536" s="38">
        <v>1</v>
      </c>
      <c r="O536" s="29">
        <f>+K536*N536</f>
        <v>2732</v>
      </c>
      <c r="P536" s="30">
        <v>0</v>
      </c>
      <c r="Q536" s="29">
        <f>+K536*P536</f>
        <v>0</v>
      </c>
    </row>
    <row r="537" spans="1:17" s="16" customFormat="1" x14ac:dyDescent="0.4">
      <c r="A537" s="40">
        <v>10161707</v>
      </c>
      <c r="B537" s="40" t="s">
        <v>368</v>
      </c>
      <c r="C537" s="40">
        <v>2086</v>
      </c>
      <c r="D537" s="26">
        <v>44897</v>
      </c>
      <c r="E537" s="26">
        <v>44897</v>
      </c>
      <c r="F537" s="27" t="s">
        <v>590</v>
      </c>
      <c r="G537" s="27" t="s">
        <v>594</v>
      </c>
      <c r="H537" s="25">
        <v>2308</v>
      </c>
      <c r="I537" s="28" t="s">
        <v>596</v>
      </c>
      <c r="J537" s="25" t="s">
        <v>84</v>
      </c>
      <c r="K537" s="29">
        <v>10000.01</v>
      </c>
      <c r="L537" s="47">
        <v>1</v>
      </c>
      <c r="M537" s="29">
        <f>+K537*L537</f>
        <v>10000.01</v>
      </c>
      <c r="N537" s="38">
        <v>1</v>
      </c>
      <c r="O537" s="29">
        <f>+K537*N537</f>
        <v>10000.01</v>
      </c>
      <c r="P537" s="30">
        <v>0</v>
      </c>
      <c r="Q537" s="29">
        <f>+K537*P537</f>
        <v>0</v>
      </c>
    </row>
    <row r="538" spans="1:17" s="16" customFormat="1" x14ac:dyDescent="0.4">
      <c r="A538" s="25">
        <v>49101609</v>
      </c>
      <c r="B538" s="40" t="s">
        <v>355</v>
      </c>
      <c r="C538" s="25" t="s">
        <v>438</v>
      </c>
      <c r="D538" s="26">
        <v>44904</v>
      </c>
      <c r="E538" s="26">
        <v>44904</v>
      </c>
      <c r="F538" s="27" t="s">
        <v>673</v>
      </c>
      <c r="G538" s="27" t="s">
        <v>674</v>
      </c>
      <c r="H538" s="25">
        <v>3392</v>
      </c>
      <c r="I538" s="28" t="s">
        <v>675</v>
      </c>
      <c r="J538" s="25" t="s">
        <v>84</v>
      </c>
      <c r="K538" s="29">
        <v>47554</v>
      </c>
      <c r="L538" s="38">
        <v>1</v>
      </c>
      <c r="M538" s="29">
        <f>+K538*L538</f>
        <v>47554</v>
      </c>
      <c r="N538" s="38">
        <v>1</v>
      </c>
      <c r="O538" s="29">
        <f>+K538*N538</f>
        <v>47554</v>
      </c>
      <c r="P538" s="30">
        <v>0</v>
      </c>
      <c r="Q538" s="29">
        <f>+K538*P538</f>
        <v>0</v>
      </c>
    </row>
    <row r="539" spans="1:17" s="16" customFormat="1" x14ac:dyDescent="0.4">
      <c r="A539" s="25">
        <v>27112004</v>
      </c>
      <c r="B539" s="25" t="s">
        <v>357</v>
      </c>
      <c r="C539" s="25">
        <v>2086</v>
      </c>
      <c r="D539" s="26">
        <v>44664</v>
      </c>
      <c r="E539" s="26">
        <v>44669</v>
      </c>
      <c r="F539" s="27" t="s">
        <v>396</v>
      </c>
      <c r="G539" s="27">
        <v>724786</v>
      </c>
      <c r="H539" s="25">
        <v>3206</v>
      </c>
      <c r="I539" s="28" t="s">
        <v>281</v>
      </c>
      <c r="J539" s="25" t="s">
        <v>84</v>
      </c>
      <c r="K539" s="29">
        <v>472</v>
      </c>
      <c r="L539" s="38">
        <v>0</v>
      </c>
      <c r="M539" s="29">
        <f>+K539*L539</f>
        <v>0</v>
      </c>
      <c r="N539" s="38">
        <v>0</v>
      </c>
      <c r="O539" s="29">
        <f>+K539*N539</f>
        <v>0</v>
      </c>
      <c r="P539" s="30">
        <v>1</v>
      </c>
      <c r="Q539" s="29">
        <f>+K539*P539</f>
        <v>472</v>
      </c>
    </row>
    <row r="540" spans="1:17" s="16" customFormat="1" x14ac:dyDescent="0.4">
      <c r="A540" s="25">
        <v>14121904</v>
      </c>
      <c r="B540" s="40" t="s">
        <v>362</v>
      </c>
      <c r="C540" s="40">
        <v>2086</v>
      </c>
      <c r="D540" s="26">
        <v>44837</v>
      </c>
      <c r="E540" s="26">
        <v>44837</v>
      </c>
      <c r="F540" s="27" t="s">
        <v>468</v>
      </c>
      <c r="G540" s="27">
        <v>6880</v>
      </c>
      <c r="H540" s="25">
        <v>48</v>
      </c>
      <c r="I540" s="28" t="s">
        <v>8</v>
      </c>
      <c r="J540" s="25" t="s">
        <v>87</v>
      </c>
      <c r="K540" s="29">
        <v>389.4</v>
      </c>
      <c r="L540" s="38">
        <v>0</v>
      </c>
      <c r="M540" s="29">
        <f>+K540*L540</f>
        <v>0</v>
      </c>
      <c r="N540" s="38">
        <v>58</v>
      </c>
      <c r="O540" s="29">
        <f>+K540*N540</f>
        <v>22585.199999999997</v>
      </c>
      <c r="P540" s="30">
        <v>237</v>
      </c>
      <c r="Q540" s="29">
        <f>+K540*P540</f>
        <v>92287.799999999988</v>
      </c>
    </row>
    <row r="541" spans="1:17" s="16" customFormat="1" x14ac:dyDescent="0.4">
      <c r="A541" s="25">
        <v>14121904</v>
      </c>
      <c r="B541" s="40" t="s">
        <v>362</v>
      </c>
      <c r="C541" s="40">
        <v>2086</v>
      </c>
      <c r="D541" s="26">
        <v>44837</v>
      </c>
      <c r="E541" s="26">
        <v>44837</v>
      </c>
      <c r="F541" s="27" t="s">
        <v>468</v>
      </c>
      <c r="G541" s="27">
        <v>6880</v>
      </c>
      <c r="H541" s="25">
        <v>48</v>
      </c>
      <c r="I541" s="28" t="s">
        <v>8</v>
      </c>
      <c r="J541" s="25" t="s">
        <v>87</v>
      </c>
      <c r="K541" s="29">
        <v>389.4</v>
      </c>
      <c r="L541" s="38">
        <v>0</v>
      </c>
      <c r="M541" s="29">
        <f>+K541*L541</f>
        <v>0</v>
      </c>
      <c r="N541" s="38">
        <v>63</v>
      </c>
      <c r="O541" s="29">
        <f>+K541*N541</f>
        <v>24532.199999999997</v>
      </c>
      <c r="P541" s="46">
        <v>0</v>
      </c>
      <c r="Q541" s="29">
        <f>+K541*P541</f>
        <v>0</v>
      </c>
    </row>
    <row r="542" spans="1:17" s="16" customFormat="1" ht="24.75" customHeight="1" x14ac:dyDescent="0.4">
      <c r="A542" s="25">
        <v>14121904</v>
      </c>
      <c r="B542" s="40" t="s">
        <v>362</v>
      </c>
      <c r="C542" s="40">
        <v>2086</v>
      </c>
      <c r="D542" s="26">
        <v>44837</v>
      </c>
      <c r="E542" s="26">
        <v>44837</v>
      </c>
      <c r="F542" s="27" t="s">
        <v>468</v>
      </c>
      <c r="G542" s="27">
        <v>6880</v>
      </c>
      <c r="H542" s="25">
        <v>48</v>
      </c>
      <c r="I542" s="28" t="s">
        <v>8</v>
      </c>
      <c r="J542" s="25" t="s">
        <v>87</v>
      </c>
      <c r="K542" s="29">
        <v>389.4</v>
      </c>
      <c r="L542" s="38">
        <v>410</v>
      </c>
      <c r="M542" s="29">
        <f>+K542*L542</f>
        <v>159654</v>
      </c>
      <c r="N542" s="38">
        <v>52</v>
      </c>
      <c r="O542" s="29">
        <f>+K542*N542</f>
        <v>20248.8</v>
      </c>
      <c r="P542" s="30">
        <v>0</v>
      </c>
      <c r="Q542" s="29">
        <f>+K542*P542</f>
        <v>0</v>
      </c>
    </row>
    <row r="543" spans="1:17" s="16" customFormat="1" x14ac:dyDescent="0.4">
      <c r="A543" s="25">
        <v>14111509</v>
      </c>
      <c r="B543" s="25" t="s">
        <v>362</v>
      </c>
      <c r="C543" s="25" t="s">
        <v>438</v>
      </c>
      <c r="D543" s="26">
        <v>44448</v>
      </c>
      <c r="E543" s="26">
        <v>44448</v>
      </c>
      <c r="F543" s="27" t="s">
        <v>388</v>
      </c>
      <c r="G543" s="27" t="s">
        <v>248</v>
      </c>
      <c r="H543" s="25">
        <v>57</v>
      </c>
      <c r="I543" s="28" t="s">
        <v>185</v>
      </c>
      <c r="J543" s="25" t="s">
        <v>87</v>
      </c>
      <c r="K543" s="29">
        <v>1016.7</v>
      </c>
      <c r="L543" s="38">
        <v>0</v>
      </c>
      <c r="M543" s="29">
        <f>+K543*L543</f>
        <v>0</v>
      </c>
      <c r="N543" s="38">
        <v>1</v>
      </c>
      <c r="O543" s="29">
        <f>+K543*N543</f>
        <v>1016.7</v>
      </c>
      <c r="P543" s="30">
        <v>105</v>
      </c>
      <c r="Q543" s="29">
        <f>+K543*P543</f>
        <v>106753.5</v>
      </c>
    </row>
    <row r="544" spans="1:17" s="16" customFormat="1" x14ac:dyDescent="0.4">
      <c r="A544" s="25">
        <v>82121511</v>
      </c>
      <c r="B544" s="25" t="s">
        <v>714</v>
      </c>
      <c r="C544" s="25" t="s">
        <v>438</v>
      </c>
      <c r="D544" s="26">
        <v>44448</v>
      </c>
      <c r="E544" s="26">
        <v>44448</v>
      </c>
      <c r="F544" s="27" t="s">
        <v>388</v>
      </c>
      <c r="G544" s="27" t="s">
        <v>248</v>
      </c>
      <c r="H544" s="25">
        <v>57</v>
      </c>
      <c r="I544" s="28" t="s">
        <v>185</v>
      </c>
      <c r="J544" s="25" t="s">
        <v>87</v>
      </c>
      <c r="K544" s="29">
        <v>1016.7</v>
      </c>
      <c r="L544" s="38">
        <v>0</v>
      </c>
      <c r="M544" s="29">
        <f>+K544*L544</f>
        <v>0</v>
      </c>
      <c r="N544" s="38">
        <v>1</v>
      </c>
      <c r="O544" s="29">
        <f>+K544*N544</f>
        <v>1016.7</v>
      </c>
      <c r="P544" s="30">
        <v>0</v>
      </c>
      <c r="Q544" s="29">
        <f>+K544*P544</f>
        <v>0</v>
      </c>
    </row>
    <row r="545" spans="1:25" s="16" customFormat="1" x14ac:dyDescent="0.4">
      <c r="A545" s="25">
        <v>14111509</v>
      </c>
      <c r="B545" s="25" t="s">
        <v>362</v>
      </c>
      <c r="C545" s="25" t="s">
        <v>438</v>
      </c>
      <c r="D545" s="26">
        <v>44448</v>
      </c>
      <c r="E545" s="26">
        <v>44448</v>
      </c>
      <c r="F545" s="27" t="s">
        <v>388</v>
      </c>
      <c r="G545" s="27" t="s">
        <v>248</v>
      </c>
      <c r="H545" s="25">
        <v>56</v>
      </c>
      <c r="I545" s="28" t="s">
        <v>186</v>
      </c>
      <c r="J545" s="25" t="s">
        <v>87</v>
      </c>
      <c r="K545" s="29">
        <v>664.17</v>
      </c>
      <c r="L545" s="38">
        <v>0</v>
      </c>
      <c r="M545" s="29">
        <f>+K545*L545</f>
        <v>0</v>
      </c>
      <c r="N545" s="38">
        <v>2</v>
      </c>
      <c r="O545" s="29">
        <f>+K545*N545</f>
        <v>1328.34</v>
      </c>
      <c r="P545" s="30">
        <v>15</v>
      </c>
      <c r="Q545" s="29">
        <f>+K545*P545</f>
        <v>9962.5499999999993</v>
      </c>
    </row>
    <row r="546" spans="1:25" s="16" customFormat="1" x14ac:dyDescent="0.4">
      <c r="A546" s="25">
        <v>14111509</v>
      </c>
      <c r="B546" s="25" t="s">
        <v>362</v>
      </c>
      <c r="C546" s="25" t="s">
        <v>438</v>
      </c>
      <c r="D546" s="26">
        <v>44448</v>
      </c>
      <c r="E546" s="26">
        <v>44448</v>
      </c>
      <c r="F546" s="27" t="s">
        <v>388</v>
      </c>
      <c r="G546" s="27" t="s">
        <v>248</v>
      </c>
      <c r="H546" s="25">
        <v>56</v>
      </c>
      <c r="I546" s="28" t="s">
        <v>186</v>
      </c>
      <c r="J546" s="25" t="s">
        <v>87</v>
      </c>
      <c r="K546" s="29">
        <v>664.17</v>
      </c>
      <c r="L546" s="38">
        <v>0</v>
      </c>
      <c r="M546" s="29">
        <f>+K546*L546</f>
        <v>0</v>
      </c>
      <c r="N546" s="38">
        <v>7</v>
      </c>
      <c r="O546" s="29">
        <f>+K546*N546</f>
        <v>4649.1899999999996</v>
      </c>
      <c r="P546" s="46">
        <v>0</v>
      </c>
      <c r="Q546" s="29">
        <f>+K546*P546</f>
        <v>0</v>
      </c>
    </row>
    <row r="547" spans="1:25" s="16" customFormat="1" x14ac:dyDescent="0.4">
      <c r="A547" s="40">
        <v>82121511</v>
      </c>
      <c r="B547" s="40" t="s">
        <v>714</v>
      </c>
      <c r="C547" s="25" t="s">
        <v>438</v>
      </c>
      <c r="D547" s="26">
        <v>44448</v>
      </c>
      <c r="E547" s="26">
        <v>44448</v>
      </c>
      <c r="F547" s="27" t="s">
        <v>388</v>
      </c>
      <c r="G547" s="27" t="s">
        <v>248</v>
      </c>
      <c r="H547" s="25">
        <v>56</v>
      </c>
      <c r="I547" s="28" t="s">
        <v>186</v>
      </c>
      <c r="J547" s="25" t="s">
        <v>87</v>
      </c>
      <c r="K547" s="29">
        <v>664.17</v>
      </c>
      <c r="L547" s="38">
        <v>0</v>
      </c>
      <c r="M547" s="29">
        <f>+K547*L547</f>
        <v>0</v>
      </c>
      <c r="N547" s="38">
        <v>9</v>
      </c>
      <c r="O547" s="29">
        <f>+K547*N547</f>
        <v>5977.53</v>
      </c>
      <c r="P547" s="30">
        <v>0</v>
      </c>
      <c r="Q547" s="29">
        <f>+K547*P547</f>
        <v>0</v>
      </c>
    </row>
    <row r="548" spans="1:25" s="16" customFormat="1" x14ac:dyDescent="0.4">
      <c r="A548" s="25">
        <v>14121904</v>
      </c>
      <c r="B548" s="25" t="s">
        <v>362</v>
      </c>
      <c r="C548" s="25" t="s">
        <v>116</v>
      </c>
      <c r="D548" s="26">
        <v>43280</v>
      </c>
      <c r="E548" s="26">
        <v>43280</v>
      </c>
      <c r="F548" s="27" t="s">
        <v>116</v>
      </c>
      <c r="G548" s="27">
        <v>373</v>
      </c>
      <c r="H548" s="25">
        <v>49</v>
      </c>
      <c r="I548" s="28" t="s">
        <v>9</v>
      </c>
      <c r="J548" s="25" t="s">
        <v>87</v>
      </c>
      <c r="K548" s="29">
        <v>236</v>
      </c>
      <c r="L548" s="38">
        <v>0</v>
      </c>
      <c r="M548" s="29">
        <f>+K548*L548</f>
        <v>0</v>
      </c>
      <c r="N548" s="38">
        <v>2</v>
      </c>
      <c r="O548" s="29">
        <f>+K548*N548</f>
        <v>472</v>
      </c>
      <c r="P548" s="30">
        <v>45</v>
      </c>
      <c r="Q548" s="29">
        <f>+K548*P548</f>
        <v>10620</v>
      </c>
    </row>
    <row r="549" spans="1:25" s="16" customFormat="1" x14ac:dyDescent="0.4">
      <c r="A549" s="25">
        <v>14111509</v>
      </c>
      <c r="B549" s="25" t="s">
        <v>362</v>
      </c>
      <c r="C549" s="25" t="s">
        <v>116</v>
      </c>
      <c r="D549" s="26">
        <v>43073</v>
      </c>
      <c r="E549" s="26">
        <v>43073</v>
      </c>
      <c r="F549" s="27" t="s">
        <v>116</v>
      </c>
      <c r="G549" s="27" t="s">
        <v>116</v>
      </c>
      <c r="H549" s="25">
        <v>58</v>
      </c>
      <c r="I549" s="28" t="s">
        <v>187</v>
      </c>
      <c r="J549" s="25" t="s">
        <v>87</v>
      </c>
      <c r="K549" s="29">
        <v>1075</v>
      </c>
      <c r="L549" s="38">
        <v>0</v>
      </c>
      <c r="M549" s="29">
        <f>+K549*L549</f>
        <v>0</v>
      </c>
      <c r="N549" s="38">
        <v>0</v>
      </c>
      <c r="O549" s="29">
        <f>+K549*N549</f>
        <v>0</v>
      </c>
      <c r="P549" s="30">
        <v>132</v>
      </c>
      <c r="Q549" s="29">
        <f>+K549*P549</f>
        <v>141900</v>
      </c>
    </row>
    <row r="550" spans="1:25" s="16" customFormat="1" x14ac:dyDescent="0.4">
      <c r="A550" s="25">
        <v>14121904</v>
      </c>
      <c r="B550" s="25" t="s">
        <v>362</v>
      </c>
      <c r="C550" s="25" t="s">
        <v>116</v>
      </c>
      <c r="D550" s="26">
        <v>43280</v>
      </c>
      <c r="E550" s="26">
        <v>43280</v>
      </c>
      <c r="F550" s="27" t="s">
        <v>116</v>
      </c>
      <c r="G550" s="27">
        <v>373</v>
      </c>
      <c r="H550" s="25">
        <v>50</v>
      </c>
      <c r="I550" s="28" t="s">
        <v>10</v>
      </c>
      <c r="J550" s="25" t="s">
        <v>87</v>
      </c>
      <c r="K550" s="29">
        <v>265.5</v>
      </c>
      <c r="L550" s="38">
        <v>0</v>
      </c>
      <c r="M550" s="29">
        <f>+K550*L550</f>
        <v>0</v>
      </c>
      <c r="N550" s="38">
        <v>2</v>
      </c>
      <c r="O550" s="29">
        <f>+K550*N550</f>
        <v>531</v>
      </c>
      <c r="P550" s="30">
        <v>48</v>
      </c>
      <c r="Q550" s="29">
        <f>+K550*P550</f>
        <v>12744</v>
      </c>
    </row>
    <row r="551" spans="1:25" s="16" customFormat="1" x14ac:dyDescent="0.4">
      <c r="A551" s="25">
        <v>14121904</v>
      </c>
      <c r="B551" s="25" t="s">
        <v>362</v>
      </c>
      <c r="C551" s="25" t="s">
        <v>116</v>
      </c>
      <c r="D551" s="26">
        <v>43280</v>
      </c>
      <c r="E551" s="26">
        <v>43280</v>
      </c>
      <c r="F551" s="27" t="s">
        <v>116</v>
      </c>
      <c r="G551" s="27">
        <v>373</v>
      </c>
      <c r="H551" s="25">
        <v>50</v>
      </c>
      <c r="I551" s="28" t="s">
        <v>10</v>
      </c>
      <c r="J551" s="25" t="s">
        <v>87</v>
      </c>
      <c r="K551" s="29">
        <v>265.5</v>
      </c>
      <c r="L551" s="38">
        <v>0</v>
      </c>
      <c r="M551" s="29">
        <f>+K551*L551</f>
        <v>0</v>
      </c>
      <c r="N551" s="38">
        <v>3</v>
      </c>
      <c r="O551" s="29">
        <f>+K551*N551</f>
        <v>796.5</v>
      </c>
      <c r="P551" s="30">
        <v>0</v>
      </c>
      <c r="Q551" s="29">
        <f>+K551*P551</f>
        <v>0</v>
      </c>
    </row>
    <row r="552" spans="1:25" s="16" customFormat="1" x14ac:dyDescent="0.4">
      <c r="A552" s="25">
        <v>14111509</v>
      </c>
      <c r="B552" s="25" t="s">
        <v>362</v>
      </c>
      <c r="C552" s="25" t="s">
        <v>116</v>
      </c>
      <c r="D552" s="26">
        <v>43468</v>
      </c>
      <c r="E552" s="26">
        <v>43468</v>
      </c>
      <c r="F552" s="27" t="s">
        <v>116</v>
      </c>
      <c r="G552" s="27" t="s">
        <v>116</v>
      </c>
      <c r="H552" s="25">
        <v>1190</v>
      </c>
      <c r="I552" s="28" t="s">
        <v>188</v>
      </c>
      <c r="J552" s="25" t="s">
        <v>87</v>
      </c>
      <c r="K552" s="29">
        <v>1034.8599999999999</v>
      </c>
      <c r="L552" s="38">
        <v>0</v>
      </c>
      <c r="M552" s="29">
        <f>+K552*L552</f>
        <v>0</v>
      </c>
      <c r="N552" s="38">
        <v>0</v>
      </c>
      <c r="O552" s="29">
        <f>+K552*N552</f>
        <v>0</v>
      </c>
      <c r="P552" s="30">
        <v>17</v>
      </c>
      <c r="Q552" s="29">
        <f>+K552*P552</f>
        <v>17592.62</v>
      </c>
    </row>
    <row r="553" spans="1:25" s="68" customFormat="1" x14ac:dyDescent="0.4">
      <c r="A553" s="25">
        <v>14121810</v>
      </c>
      <c r="B553" s="40" t="s">
        <v>362</v>
      </c>
      <c r="C553" s="25" t="s">
        <v>116</v>
      </c>
      <c r="D553" s="26">
        <v>42794</v>
      </c>
      <c r="E553" s="26">
        <v>42794</v>
      </c>
      <c r="F553" s="27" t="s">
        <v>116</v>
      </c>
      <c r="G553" s="27" t="s">
        <v>116</v>
      </c>
      <c r="H553" s="25">
        <v>51</v>
      </c>
      <c r="I553" s="28" t="s">
        <v>17</v>
      </c>
      <c r="J553" s="25" t="s">
        <v>86</v>
      </c>
      <c r="K553" s="29">
        <v>236</v>
      </c>
      <c r="L553" s="38">
        <v>0</v>
      </c>
      <c r="M553" s="29">
        <f>+K553*L553</f>
        <v>0</v>
      </c>
      <c r="N553" s="38">
        <v>0</v>
      </c>
      <c r="O553" s="29">
        <f>+K553*N553</f>
        <v>0</v>
      </c>
      <c r="P553" s="30">
        <v>1</v>
      </c>
      <c r="Q553" s="29">
        <f>+K553*P553</f>
        <v>236</v>
      </c>
      <c r="R553" s="16"/>
      <c r="S553" s="16"/>
      <c r="T553" s="16"/>
      <c r="U553" s="16"/>
      <c r="V553" s="16"/>
      <c r="W553" s="16"/>
      <c r="X553" s="16"/>
      <c r="Y553" s="16"/>
    </row>
    <row r="554" spans="1:25" s="16" customFormat="1" x14ac:dyDescent="0.4">
      <c r="A554" s="25">
        <v>14121810</v>
      </c>
      <c r="B554" s="40" t="s">
        <v>362</v>
      </c>
      <c r="C554" s="25">
        <v>2086</v>
      </c>
      <c r="D554" s="26">
        <v>44837</v>
      </c>
      <c r="E554" s="26">
        <v>44837</v>
      </c>
      <c r="F554" s="27" t="s">
        <v>468</v>
      </c>
      <c r="G554" s="27">
        <v>6880</v>
      </c>
      <c r="H554" s="25">
        <v>51</v>
      </c>
      <c r="I554" s="28" t="s">
        <v>17</v>
      </c>
      <c r="J554" s="25" t="s">
        <v>86</v>
      </c>
      <c r="K554" s="29">
        <v>236</v>
      </c>
      <c r="L554" s="38">
        <v>0</v>
      </c>
      <c r="M554" s="29">
        <f>+K554*L554</f>
        <v>0</v>
      </c>
      <c r="N554" s="38">
        <v>0</v>
      </c>
      <c r="O554" s="29">
        <f>+K554*N554</f>
        <v>0</v>
      </c>
      <c r="P554" s="30">
        <v>6</v>
      </c>
      <c r="Q554" s="29">
        <f>+K554*P554</f>
        <v>1416</v>
      </c>
    </row>
    <row r="555" spans="1:25" s="16" customFormat="1" x14ac:dyDescent="0.4">
      <c r="A555" s="25">
        <v>14121810</v>
      </c>
      <c r="B555" s="40" t="s">
        <v>362</v>
      </c>
      <c r="C555" s="25">
        <v>2086</v>
      </c>
      <c r="D555" s="26">
        <v>44837</v>
      </c>
      <c r="E555" s="26">
        <v>44837</v>
      </c>
      <c r="F555" s="27" t="s">
        <v>468</v>
      </c>
      <c r="G555" s="27">
        <v>6880</v>
      </c>
      <c r="H555" s="25">
        <v>51</v>
      </c>
      <c r="I555" s="28" t="s">
        <v>17</v>
      </c>
      <c r="J555" s="25" t="s">
        <v>86</v>
      </c>
      <c r="K555" s="29">
        <v>236</v>
      </c>
      <c r="L555" s="38">
        <v>6</v>
      </c>
      <c r="M555" s="29">
        <f>+K555*L555</f>
        <v>1416</v>
      </c>
      <c r="N555" s="38"/>
      <c r="O555" s="29">
        <f>+K555*N555</f>
        <v>0</v>
      </c>
      <c r="P555" s="30">
        <v>0</v>
      </c>
      <c r="Q555" s="29">
        <f>+K555*P555</f>
        <v>0</v>
      </c>
    </row>
    <row r="556" spans="1:25" s="16" customFormat="1" x14ac:dyDescent="0.4">
      <c r="A556" s="25">
        <v>14121810</v>
      </c>
      <c r="B556" s="25" t="s">
        <v>362</v>
      </c>
      <c r="C556" s="25" t="s">
        <v>116</v>
      </c>
      <c r="D556" s="26">
        <v>42794</v>
      </c>
      <c r="E556" s="26">
        <v>42794</v>
      </c>
      <c r="F556" s="27" t="s">
        <v>116</v>
      </c>
      <c r="G556" s="27" t="s">
        <v>116</v>
      </c>
      <c r="H556" s="25">
        <v>52</v>
      </c>
      <c r="I556" s="28" t="s">
        <v>18</v>
      </c>
      <c r="J556" s="25" t="s">
        <v>86</v>
      </c>
      <c r="K556" s="29">
        <v>326</v>
      </c>
      <c r="L556" s="38">
        <v>0</v>
      </c>
      <c r="M556" s="29">
        <f>+K556*L556</f>
        <v>0</v>
      </c>
      <c r="N556" s="38">
        <v>0</v>
      </c>
      <c r="O556" s="29">
        <f>+K556*N556</f>
        <v>0</v>
      </c>
      <c r="P556" s="30">
        <v>12</v>
      </c>
      <c r="Q556" s="29">
        <f>+K556*P556</f>
        <v>3912</v>
      </c>
    </row>
    <row r="557" spans="1:25" s="16" customFormat="1" x14ac:dyDescent="0.4">
      <c r="A557" s="25">
        <v>14121904</v>
      </c>
      <c r="B557" s="25" t="s">
        <v>362</v>
      </c>
      <c r="C557" s="25">
        <v>2086</v>
      </c>
      <c r="D557" s="26">
        <v>44837</v>
      </c>
      <c r="E557" s="26">
        <v>44837</v>
      </c>
      <c r="F557" s="27" t="s">
        <v>468</v>
      </c>
      <c r="G557" s="27">
        <v>6880</v>
      </c>
      <c r="H557" s="25">
        <v>1682</v>
      </c>
      <c r="I557" s="28" t="s">
        <v>469</v>
      </c>
      <c r="J557" s="25" t="s">
        <v>84</v>
      </c>
      <c r="K557" s="29">
        <v>5.99</v>
      </c>
      <c r="L557" s="38">
        <v>0</v>
      </c>
      <c r="M557" s="29">
        <f>+K557*L557</f>
        <v>0</v>
      </c>
      <c r="N557" s="38">
        <v>0</v>
      </c>
      <c r="O557" s="29">
        <f>+K557*N557</f>
        <v>0</v>
      </c>
      <c r="P557" s="30">
        <v>500</v>
      </c>
      <c r="Q557" s="29">
        <f>+K557*P557</f>
        <v>2995</v>
      </c>
    </row>
    <row r="558" spans="1:25" s="16" customFormat="1" x14ac:dyDescent="0.4">
      <c r="A558" s="25">
        <v>14121904</v>
      </c>
      <c r="B558" s="25" t="s">
        <v>362</v>
      </c>
      <c r="C558" s="25">
        <v>2086</v>
      </c>
      <c r="D558" s="26">
        <v>44837</v>
      </c>
      <c r="E558" s="26">
        <v>44837</v>
      </c>
      <c r="F558" s="27" t="s">
        <v>468</v>
      </c>
      <c r="G558" s="27">
        <v>6880</v>
      </c>
      <c r="H558" s="25">
        <v>1682</v>
      </c>
      <c r="I558" s="28" t="s">
        <v>469</v>
      </c>
      <c r="J558" s="25" t="s">
        <v>84</v>
      </c>
      <c r="K558" s="29">
        <v>5.9943999999999997</v>
      </c>
      <c r="L558" s="38">
        <v>500</v>
      </c>
      <c r="M558" s="29">
        <f>+K558*L558</f>
        <v>2997.2</v>
      </c>
      <c r="N558" s="38"/>
      <c r="O558" s="29"/>
      <c r="P558" s="30">
        <v>0</v>
      </c>
      <c r="Q558" s="29">
        <f>+K558*P558</f>
        <v>0</v>
      </c>
    </row>
    <row r="559" spans="1:25" s="16" customFormat="1" x14ac:dyDescent="0.4">
      <c r="A559" s="25">
        <v>14111504</v>
      </c>
      <c r="B559" s="25" t="s">
        <v>362</v>
      </c>
      <c r="C559" s="25" t="s">
        <v>116</v>
      </c>
      <c r="D559" s="26">
        <v>42781</v>
      </c>
      <c r="E559" s="26">
        <v>42781</v>
      </c>
      <c r="F559" s="27" t="s">
        <v>116</v>
      </c>
      <c r="G559" s="27">
        <v>9559</v>
      </c>
      <c r="H559" s="25">
        <v>53</v>
      </c>
      <c r="I559" s="28" t="s">
        <v>11</v>
      </c>
      <c r="J559" s="25" t="s">
        <v>86</v>
      </c>
      <c r="K559" s="29">
        <v>725.7</v>
      </c>
      <c r="L559" s="38">
        <v>0</v>
      </c>
      <c r="M559" s="29">
        <f>+K559*L559</f>
        <v>0</v>
      </c>
      <c r="N559" s="38">
        <v>0</v>
      </c>
      <c r="O559" s="29">
        <f>+K559*N559</f>
        <v>0</v>
      </c>
      <c r="P559" s="30">
        <v>7</v>
      </c>
      <c r="Q559" s="29">
        <f>+K559*P559</f>
        <v>5079.9000000000005</v>
      </c>
    </row>
    <row r="560" spans="1:25" s="16" customFormat="1" ht="27.75" customHeight="1" x14ac:dyDescent="0.4">
      <c r="A560" s="40">
        <v>14111515</v>
      </c>
      <c r="B560" s="40" t="s">
        <v>363</v>
      </c>
      <c r="C560" s="40">
        <v>2086</v>
      </c>
      <c r="D560" s="26" t="s">
        <v>466</v>
      </c>
      <c r="E560" s="26">
        <v>44844</v>
      </c>
      <c r="F560" s="27" t="s">
        <v>467</v>
      </c>
      <c r="G560" s="27">
        <v>5343</v>
      </c>
      <c r="H560" s="25">
        <v>65</v>
      </c>
      <c r="I560" s="28" t="s">
        <v>189</v>
      </c>
      <c r="J560" s="25" t="s">
        <v>102</v>
      </c>
      <c r="K560" s="29">
        <v>35.4</v>
      </c>
      <c r="L560" s="38">
        <v>0</v>
      </c>
      <c r="M560" s="29">
        <f>+K560*L560</f>
        <v>0</v>
      </c>
      <c r="N560" s="38">
        <v>0</v>
      </c>
      <c r="O560" s="29">
        <f>+K560*N560</f>
        <v>0</v>
      </c>
      <c r="P560" s="30">
        <v>24</v>
      </c>
      <c r="Q560" s="29">
        <f>+K560*P560</f>
        <v>849.59999999999991</v>
      </c>
    </row>
    <row r="561" spans="1:17" s="16" customFormat="1" x14ac:dyDescent="0.4">
      <c r="A561" s="40">
        <v>14111515</v>
      </c>
      <c r="B561" s="40" t="s">
        <v>363</v>
      </c>
      <c r="C561" s="40" t="s">
        <v>438</v>
      </c>
      <c r="D561" s="26">
        <v>44322</v>
      </c>
      <c r="E561" s="26">
        <v>44322</v>
      </c>
      <c r="F561" s="27" t="s">
        <v>391</v>
      </c>
      <c r="G561" s="27">
        <v>5343</v>
      </c>
      <c r="H561" s="25">
        <v>65</v>
      </c>
      <c r="I561" s="28" t="s">
        <v>189</v>
      </c>
      <c r="J561" s="25" t="s">
        <v>102</v>
      </c>
      <c r="K561" s="29">
        <v>23.84</v>
      </c>
      <c r="L561" s="38">
        <v>0</v>
      </c>
      <c r="M561" s="29">
        <f>+K561*L561</f>
        <v>0</v>
      </c>
      <c r="N561" s="38">
        <v>14</v>
      </c>
      <c r="O561" s="29">
        <f>+K561*N561</f>
        <v>333.76</v>
      </c>
      <c r="P561" s="30">
        <v>0</v>
      </c>
      <c r="Q561" s="29">
        <f>+K561*P561</f>
        <v>0</v>
      </c>
    </row>
    <row r="562" spans="1:17" s="16" customFormat="1" x14ac:dyDescent="0.4">
      <c r="A562" s="40">
        <v>14111515</v>
      </c>
      <c r="B562" s="40" t="s">
        <v>363</v>
      </c>
      <c r="C562" s="40">
        <v>2086</v>
      </c>
      <c r="D562" s="26" t="s">
        <v>466</v>
      </c>
      <c r="E562" s="26">
        <v>44844</v>
      </c>
      <c r="F562" s="27" t="s">
        <v>467</v>
      </c>
      <c r="G562" s="27">
        <v>5343</v>
      </c>
      <c r="H562" s="25">
        <v>65</v>
      </c>
      <c r="I562" s="28" t="s">
        <v>189</v>
      </c>
      <c r="J562" s="25" t="s">
        <v>102</v>
      </c>
      <c r="K562" s="29">
        <v>35.4</v>
      </c>
      <c r="L562" s="38">
        <v>24</v>
      </c>
      <c r="M562" s="29">
        <f>+K562*L562</f>
        <v>849.59999999999991</v>
      </c>
      <c r="N562" s="38"/>
      <c r="O562" s="29">
        <f>+K562*N562</f>
        <v>0</v>
      </c>
      <c r="P562" s="30">
        <v>0</v>
      </c>
      <c r="Q562" s="29">
        <f>+K562*P562</f>
        <v>0</v>
      </c>
    </row>
    <row r="563" spans="1:17" s="16" customFormat="1" x14ac:dyDescent="0.4">
      <c r="A563" s="25">
        <v>14111508</v>
      </c>
      <c r="B563" s="25" t="s">
        <v>350</v>
      </c>
      <c r="C563" s="40" t="s">
        <v>116</v>
      </c>
      <c r="D563" s="26">
        <v>42794</v>
      </c>
      <c r="E563" s="26">
        <v>42794</v>
      </c>
      <c r="F563" s="27" t="s">
        <v>116</v>
      </c>
      <c r="G563" s="27" t="s">
        <v>116</v>
      </c>
      <c r="H563" s="25">
        <v>54</v>
      </c>
      <c r="I563" s="28" t="s">
        <v>19</v>
      </c>
      <c r="J563" s="25" t="s">
        <v>84</v>
      </c>
      <c r="K563" s="29">
        <v>230.1</v>
      </c>
      <c r="L563" s="38">
        <v>0</v>
      </c>
      <c r="M563" s="29">
        <f>+K563*L563</f>
        <v>0</v>
      </c>
      <c r="N563" s="38">
        <v>0</v>
      </c>
      <c r="O563" s="29">
        <f>+K563*N563</f>
        <v>0</v>
      </c>
      <c r="P563" s="30">
        <v>36</v>
      </c>
      <c r="Q563" s="29">
        <f>+K563*P563</f>
        <v>8283.6</v>
      </c>
    </row>
    <row r="564" spans="1:17" s="16" customFormat="1" x14ac:dyDescent="0.4">
      <c r="A564" s="40">
        <v>14111704</v>
      </c>
      <c r="B564" s="40" t="s">
        <v>362</v>
      </c>
      <c r="C564" s="40">
        <v>2086</v>
      </c>
      <c r="D564" s="26">
        <v>44853</v>
      </c>
      <c r="E564" s="26">
        <v>44853</v>
      </c>
      <c r="F564" s="27" t="s">
        <v>470</v>
      </c>
      <c r="G564" s="27">
        <v>6937</v>
      </c>
      <c r="H564" s="25">
        <v>99</v>
      </c>
      <c r="I564" s="28" t="s">
        <v>190</v>
      </c>
      <c r="J564" s="25" t="s">
        <v>85</v>
      </c>
      <c r="K564" s="29">
        <v>875.56</v>
      </c>
      <c r="L564" s="38">
        <v>0</v>
      </c>
      <c r="M564" s="29">
        <f>+K564*L564</f>
        <v>0</v>
      </c>
      <c r="N564" s="38">
        <v>21</v>
      </c>
      <c r="O564" s="29">
        <f>+K564*N564</f>
        <v>18386.759999999998</v>
      </c>
      <c r="P564" s="30">
        <v>40</v>
      </c>
      <c r="Q564" s="29">
        <f>+K564*P564</f>
        <v>35022.399999999994</v>
      </c>
    </row>
    <row r="565" spans="1:17" s="16" customFormat="1" x14ac:dyDescent="0.4">
      <c r="A565" s="40">
        <v>14111704</v>
      </c>
      <c r="B565" s="40" t="s">
        <v>362</v>
      </c>
      <c r="C565" s="40">
        <v>2086</v>
      </c>
      <c r="D565" s="26">
        <v>44853</v>
      </c>
      <c r="E565" s="26">
        <v>44853</v>
      </c>
      <c r="F565" s="27" t="s">
        <v>470</v>
      </c>
      <c r="G565" s="27">
        <v>6937</v>
      </c>
      <c r="H565" s="25">
        <v>99</v>
      </c>
      <c r="I565" s="28" t="s">
        <v>190</v>
      </c>
      <c r="J565" s="25" t="s">
        <v>85</v>
      </c>
      <c r="K565" s="29">
        <v>875.56</v>
      </c>
      <c r="L565" s="38">
        <v>0</v>
      </c>
      <c r="M565" s="29">
        <f>+K565*L565</f>
        <v>0</v>
      </c>
      <c r="N565" s="38">
        <v>11</v>
      </c>
      <c r="O565" s="29">
        <f>+K565*N565</f>
        <v>9631.16</v>
      </c>
      <c r="P565" s="46">
        <v>0</v>
      </c>
      <c r="Q565" s="29">
        <f>+K565*P565</f>
        <v>0</v>
      </c>
    </row>
    <row r="566" spans="1:17" s="16" customFormat="1" x14ac:dyDescent="0.4">
      <c r="A566" s="40">
        <v>14111704</v>
      </c>
      <c r="B566" s="40" t="s">
        <v>362</v>
      </c>
      <c r="C566" s="40" t="s">
        <v>438</v>
      </c>
      <c r="D566" s="26">
        <v>44739</v>
      </c>
      <c r="E566" s="26">
        <v>44741</v>
      </c>
      <c r="F566" s="27" t="s">
        <v>395</v>
      </c>
      <c r="G566" s="27">
        <v>6344</v>
      </c>
      <c r="H566" s="25">
        <v>99</v>
      </c>
      <c r="I566" s="28" t="s">
        <v>190</v>
      </c>
      <c r="J566" s="25" t="s">
        <v>85</v>
      </c>
      <c r="K566" s="29">
        <v>1150.5</v>
      </c>
      <c r="L566" s="38">
        <v>0</v>
      </c>
      <c r="M566" s="29">
        <f>+K566*L566</f>
        <v>0</v>
      </c>
      <c r="N566" s="38">
        <v>19</v>
      </c>
      <c r="O566" s="29">
        <f>+K566*N566</f>
        <v>21859.5</v>
      </c>
      <c r="P566" s="30">
        <v>0</v>
      </c>
      <c r="Q566" s="29">
        <f>+K566*P566</f>
        <v>0</v>
      </c>
    </row>
    <row r="567" spans="1:17" s="16" customFormat="1" x14ac:dyDescent="0.4">
      <c r="A567" s="40">
        <v>14111704</v>
      </c>
      <c r="B567" s="40" t="s">
        <v>362</v>
      </c>
      <c r="C567" s="40">
        <v>2086</v>
      </c>
      <c r="D567" s="26">
        <v>44853</v>
      </c>
      <c r="E567" s="26">
        <v>44853</v>
      </c>
      <c r="F567" s="27" t="s">
        <v>470</v>
      </c>
      <c r="G567" s="27">
        <v>6937</v>
      </c>
      <c r="H567" s="25">
        <v>99</v>
      </c>
      <c r="I567" s="28" t="s">
        <v>190</v>
      </c>
      <c r="J567" s="25" t="s">
        <v>85</v>
      </c>
      <c r="K567" s="29">
        <v>875.56</v>
      </c>
      <c r="L567" s="38">
        <v>76</v>
      </c>
      <c r="M567" s="29">
        <f>+K567*L567</f>
        <v>66542.559999999998</v>
      </c>
      <c r="N567" s="38">
        <v>4</v>
      </c>
      <c r="O567" s="29">
        <f>+K567*N567</f>
        <v>3502.24</v>
      </c>
      <c r="P567" s="30">
        <v>0</v>
      </c>
      <c r="Q567" s="29">
        <f>+K567*P567</f>
        <v>0</v>
      </c>
    </row>
    <row r="568" spans="1:17" s="16" customFormat="1" x14ac:dyDescent="0.4">
      <c r="A568" s="40">
        <v>14111704</v>
      </c>
      <c r="B568" s="40" t="s">
        <v>362</v>
      </c>
      <c r="C568" s="40">
        <v>2086</v>
      </c>
      <c r="D568" s="26">
        <v>44853</v>
      </c>
      <c r="E568" s="26">
        <v>44853</v>
      </c>
      <c r="F568" s="27" t="s">
        <v>470</v>
      </c>
      <c r="G568" s="27">
        <v>6937</v>
      </c>
      <c r="H568" s="25">
        <v>98</v>
      </c>
      <c r="I568" s="28" t="s">
        <v>191</v>
      </c>
      <c r="J568" s="25" t="s">
        <v>102</v>
      </c>
      <c r="K568" s="29">
        <v>27.14</v>
      </c>
      <c r="L568" s="38">
        <v>0</v>
      </c>
      <c r="M568" s="29">
        <f>+K568*L568</f>
        <v>0</v>
      </c>
      <c r="N568" s="38">
        <v>17</v>
      </c>
      <c r="O568" s="29">
        <f>+K568*N568</f>
        <v>461.38</v>
      </c>
      <c r="P568" s="30">
        <v>55</v>
      </c>
      <c r="Q568" s="29">
        <f>+K568*P568</f>
        <v>1492.7</v>
      </c>
    </row>
    <row r="569" spans="1:17" s="16" customFormat="1" x14ac:dyDescent="0.4">
      <c r="A569" s="40">
        <v>14111704</v>
      </c>
      <c r="B569" s="40" t="s">
        <v>362</v>
      </c>
      <c r="C569" s="40">
        <v>2086</v>
      </c>
      <c r="D569" s="26">
        <v>44853</v>
      </c>
      <c r="E569" s="26">
        <v>44853</v>
      </c>
      <c r="F569" s="27" t="s">
        <v>470</v>
      </c>
      <c r="G569" s="27">
        <v>6937</v>
      </c>
      <c r="H569" s="25">
        <v>98</v>
      </c>
      <c r="I569" s="28" t="s">
        <v>191</v>
      </c>
      <c r="J569" s="25" t="s">
        <v>102</v>
      </c>
      <c r="K569" s="29">
        <v>27.14</v>
      </c>
      <c r="L569" s="38">
        <v>0</v>
      </c>
      <c r="M569" s="29">
        <f>+K569*L569</f>
        <v>0</v>
      </c>
      <c r="N569" s="38">
        <v>20</v>
      </c>
      <c r="O569" s="29">
        <f>+K569*N569</f>
        <v>542.79999999999995</v>
      </c>
      <c r="P569" s="46">
        <v>0</v>
      </c>
      <c r="Q569" s="29">
        <f>+K569*P569</f>
        <v>0</v>
      </c>
    </row>
    <row r="570" spans="1:17" s="16" customFormat="1" x14ac:dyDescent="0.4">
      <c r="A570" s="40">
        <v>14111704</v>
      </c>
      <c r="B570" s="40" t="s">
        <v>362</v>
      </c>
      <c r="C570" s="40" t="s">
        <v>438</v>
      </c>
      <c r="D570" s="26">
        <v>44642</v>
      </c>
      <c r="E570" s="26">
        <v>44636</v>
      </c>
      <c r="F570" s="27" t="s">
        <v>395</v>
      </c>
      <c r="G570" s="27">
        <v>6344</v>
      </c>
      <c r="H570" s="25">
        <v>98</v>
      </c>
      <c r="I570" s="28" t="s">
        <v>191</v>
      </c>
      <c r="J570" s="25" t="s">
        <v>102</v>
      </c>
      <c r="K570" s="29">
        <v>29.227599999999999</v>
      </c>
      <c r="L570" s="38">
        <v>0</v>
      </c>
      <c r="M570" s="29">
        <f>+K570*L570</f>
        <v>0</v>
      </c>
      <c r="N570" s="38">
        <v>26</v>
      </c>
      <c r="O570" s="29">
        <f>+K570*N570</f>
        <v>759.91759999999999</v>
      </c>
      <c r="P570" s="30">
        <v>0</v>
      </c>
      <c r="Q570" s="29">
        <f>+K570*P570</f>
        <v>0</v>
      </c>
    </row>
    <row r="571" spans="1:17" s="16" customFormat="1" x14ac:dyDescent="0.4">
      <c r="A571" s="40">
        <v>14111704</v>
      </c>
      <c r="B571" s="40" t="s">
        <v>362</v>
      </c>
      <c r="C571" s="40">
        <v>2086</v>
      </c>
      <c r="D571" s="26">
        <v>44853</v>
      </c>
      <c r="E571" s="26">
        <v>44853</v>
      </c>
      <c r="F571" s="27" t="s">
        <v>470</v>
      </c>
      <c r="G571" s="27">
        <v>6937</v>
      </c>
      <c r="H571" s="25">
        <v>98</v>
      </c>
      <c r="I571" s="28" t="s">
        <v>191</v>
      </c>
      <c r="J571" s="25" t="s">
        <v>102</v>
      </c>
      <c r="K571" s="29">
        <v>27.14</v>
      </c>
      <c r="L571" s="38">
        <v>100</v>
      </c>
      <c r="M571" s="29">
        <f>+K571*L571</f>
        <v>2714</v>
      </c>
      <c r="N571" s="38">
        <v>8</v>
      </c>
      <c r="O571" s="29">
        <f>+K571*N571</f>
        <v>217.12</v>
      </c>
      <c r="P571" s="30">
        <v>0</v>
      </c>
      <c r="Q571" s="29">
        <f>+K571*P571</f>
        <v>0</v>
      </c>
    </row>
    <row r="572" spans="1:17" s="16" customFormat="1" x14ac:dyDescent="0.4">
      <c r="A572" s="40">
        <v>14111510</v>
      </c>
      <c r="B572" s="40" t="s">
        <v>362</v>
      </c>
      <c r="C572" s="40" t="s">
        <v>438</v>
      </c>
      <c r="D572" s="26">
        <v>44739</v>
      </c>
      <c r="E572" s="26">
        <v>44739</v>
      </c>
      <c r="F572" s="27" t="s">
        <v>394</v>
      </c>
      <c r="G572" s="27">
        <v>6623</v>
      </c>
      <c r="H572" s="25">
        <v>2763</v>
      </c>
      <c r="I572" s="28" t="s">
        <v>192</v>
      </c>
      <c r="J572" s="25" t="s">
        <v>102</v>
      </c>
      <c r="K572" s="29">
        <v>1357</v>
      </c>
      <c r="L572" s="38">
        <v>0</v>
      </c>
      <c r="M572" s="29">
        <f>+K572*L572</f>
        <v>0</v>
      </c>
      <c r="N572" s="38">
        <v>0</v>
      </c>
      <c r="O572" s="29">
        <f>+K572*N572</f>
        <v>0</v>
      </c>
      <c r="P572" s="30">
        <v>2</v>
      </c>
      <c r="Q572" s="29">
        <f>+K572*P572</f>
        <v>2714</v>
      </c>
    </row>
    <row r="573" spans="1:17" s="16" customFormat="1" x14ac:dyDescent="0.4">
      <c r="A573" s="40">
        <v>14111510</v>
      </c>
      <c r="B573" s="40" t="s">
        <v>362</v>
      </c>
      <c r="C573" s="40">
        <v>2086</v>
      </c>
      <c r="D573" s="26">
        <v>44844</v>
      </c>
      <c r="E573" s="26">
        <v>44844</v>
      </c>
      <c r="F573" s="27" t="s">
        <v>467</v>
      </c>
      <c r="G573" s="27">
        <v>6909</v>
      </c>
      <c r="H573" s="25">
        <v>2763</v>
      </c>
      <c r="I573" s="28" t="s">
        <v>192</v>
      </c>
      <c r="J573" s="25" t="s">
        <v>102</v>
      </c>
      <c r="K573" s="29">
        <v>1357</v>
      </c>
      <c r="L573" s="38">
        <v>0</v>
      </c>
      <c r="M573" s="29">
        <f>+K573*L573</f>
        <v>0</v>
      </c>
      <c r="N573" s="38">
        <v>0</v>
      </c>
      <c r="O573" s="29">
        <f>+K573*N573</f>
        <v>0</v>
      </c>
      <c r="P573" s="30">
        <v>6</v>
      </c>
      <c r="Q573" s="29">
        <f>+K573*P573</f>
        <v>8142</v>
      </c>
    </row>
    <row r="574" spans="1:17" s="16" customFormat="1" x14ac:dyDescent="0.4">
      <c r="A574" s="40">
        <v>14111510</v>
      </c>
      <c r="B574" s="40" t="s">
        <v>362</v>
      </c>
      <c r="C574" s="40">
        <v>2086</v>
      </c>
      <c r="D574" s="26">
        <v>44844</v>
      </c>
      <c r="E574" s="26">
        <v>44844</v>
      </c>
      <c r="F574" s="27" t="s">
        <v>467</v>
      </c>
      <c r="G574" s="27">
        <v>6909</v>
      </c>
      <c r="H574" s="25">
        <v>2763</v>
      </c>
      <c r="I574" s="28" t="s">
        <v>192</v>
      </c>
      <c r="J574" s="25" t="s">
        <v>102</v>
      </c>
      <c r="K574" s="29">
        <v>1357</v>
      </c>
      <c r="L574" s="38">
        <v>6</v>
      </c>
      <c r="M574" s="29">
        <f>+K574*L574</f>
        <v>8142</v>
      </c>
      <c r="N574" s="38"/>
      <c r="O574" s="29">
        <f>+K574*N574</f>
        <v>0</v>
      </c>
      <c r="P574" s="30">
        <v>0</v>
      </c>
      <c r="Q574" s="29">
        <f>+K574*P574</f>
        <v>0</v>
      </c>
    </row>
    <row r="575" spans="1:17" s="16" customFormat="1" x14ac:dyDescent="0.4">
      <c r="A575" s="40">
        <v>14111510</v>
      </c>
      <c r="B575" s="40" t="s">
        <v>362</v>
      </c>
      <c r="C575" s="40" t="s">
        <v>116</v>
      </c>
      <c r="D575" s="26">
        <v>43404</v>
      </c>
      <c r="E575" s="26">
        <v>43404</v>
      </c>
      <c r="F575" s="27" t="s">
        <v>116</v>
      </c>
      <c r="G575" s="27" t="s">
        <v>116</v>
      </c>
      <c r="H575" s="25">
        <v>55</v>
      </c>
      <c r="I575" s="28" t="s">
        <v>193</v>
      </c>
      <c r="J575" s="25" t="s">
        <v>102</v>
      </c>
      <c r="K575" s="29">
        <v>750</v>
      </c>
      <c r="L575" s="38">
        <v>0</v>
      </c>
      <c r="M575" s="29">
        <f>+K575*L575</f>
        <v>0</v>
      </c>
      <c r="N575" s="38">
        <v>0</v>
      </c>
      <c r="O575" s="29">
        <f>+K575*N575</f>
        <v>0</v>
      </c>
      <c r="P575" s="30">
        <v>3</v>
      </c>
      <c r="Q575" s="29">
        <f>+K575*P575</f>
        <v>2250</v>
      </c>
    </row>
    <row r="576" spans="1:17" s="16" customFormat="1" x14ac:dyDescent="0.4">
      <c r="A576" s="25">
        <v>14111703</v>
      </c>
      <c r="B576" s="40" t="s">
        <v>362</v>
      </c>
      <c r="C576" s="40" t="s">
        <v>438</v>
      </c>
      <c r="D576" s="26">
        <v>44739</v>
      </c>
      <c r="E576" s="26">
        <v>44741</v>
      </c>
      <c r="F576" s="27" t="s">
        <v>395</v>
      </c>
      <c r="G576" s="27">
        <v>6344</v>
      </c>
      <c r="H576" s="25">
        <v>2733</v>
      </c>
      <c r="I576" s="28" t="s">
        <v>194</v>
      </c>
      <c r="J576" s="25" t="s">
        <v>85</v>
      </c>
      <c r="K576" s="29">
        <v>1734.6</v>
      </c>
      <c r="L576" s="38">
        <v>0</v>
      </c>
      <c r="M576" s="29">
        <f>+K576*L576</f>
        <v>0</v>
      </c>
      <c r="N576" s="38">
        <v>2</v>
      </c>
      <c r="O576" s="29">
        <f>+K576*N576</f>
        <v>3469.2</v>
      </c>
      <c r="P576" s="30">
        <v>0</v>
      </c>
      <c r="Q576" s="29">
        <f>+K576*P576</f>
        <v>0</v>
      </c>
    </row>
    <row r="577" spans="1:17" s="16" customFormat="1" x14ac:dyDescent="0.4">
      <c r="A577" s="25">
        <v>14111703</v>
      </c>
      <c r="B577" s="40" t="s">
        <v>362</v>
      </c>
      <c r="C577" s="40">
        <v>2086</v>
      </c>
      <c r="D577" s="26">
        <v>44853</v>
      </c>
      <c r="E577" s="26">
        <v>44853</v>
      </c>
      <c r="F577" s="27" t="s">
        <v>470</v>
      </c>
      <c r="G577" s="27">
        <v>6937</v>
      </c>
      <c r="H577" s="25">
        <v>2733</v>
      </c>
      <c r="I577" s="28" t="s">
        <v>194</v>
      </c>
      <c r="J577" s="25" t="s">
        <v>85</v>
      </c>
      <c r="K577" s="29">
        <v>1734.6</v>
      </c>
      <c r="L577" s="38">
        <v>0</v>
      </c>
      <c r="M577" s="29">
        <f>+K577*L577</f>
        <v>0</v>
      </c>
      <c r="N577" s="38">
        <v>10</v>
      </c>
      <c r="O577" s="29">
        <f>+K577*N577</f>
        <v>17346</v>
      </c>
      <c r="P577" s="30">
        <v>33</v>
      </c>
      <c r="Q577" s="29">
        <f>+K577*P577</f>
        <v>57241.799999999996</v>
      </c>
    </row>
    <row r="578" spans="1:17" s="16" customFormat="1" x14ac:dyDescent="0.4">
      <c r="A578" s="25">
        <v>14111703</v>
      </c>
      <c r="B578" s="40" t="s">
        <v>362</v>
      </c>
      <c r="C578" s="40" t="s">
        <v>438</v>
      </c>
      <c r="D578" s="26">
        <v>44739</v>
      </c>
      <c r="E578" s="26">
        <v>44741</v>
      </c>
      <c r="F578" s="27" t="s">
        <v>395</v>
      </c>
      <c r="G578" s="27">
        <v>6344</v>
      </c>
      <c r="H578" s="25">
        <v>2733</v>
      </c>
      <c r="I578" s="28" t="s">
        <v>194</v>
      </c>
      <c r="J578" s="25" t="s">
        <v>85</v>
      </c>
      <c r="K578" s="29">
        <v>1734.6</v>
      </c>
      <c r="L578" s="38">
        <v>0</v>
      </c>
      <c r="M578" s="29">
        <f>+K578*L578</f>
        <v>0</v>
      </c>
      <c r="N578" s="38">
        <v>4</v>
      </c>
      <c r="O578" s="29">
        <f>+K578*N578</f>
        <v>6938.4</v>
      </c>
      <c r="P578" s="46">
        <v>0</v>
      </c>
      <c r="Q578" s="29">
        <f>+K578*P578</f>
        <v>0</v>
      </c>
    </row>
    <row r="579" spans="1:17" s="16" customFormat="1" x14ac:dyDescent="0.4">
      <c r="A579" s="25">
        <v>14111703</v>
      </c>
      <c r="B579" s="40" t="s">
        <v>362</v>
      </c>
      <c r="C579" s="40" t="s">
        <v>438</v>
      </c>
      <c r="D579" s="26">
        <v>44739</v>
      </c>
      <c r="E579" s="26">
        <v>44741</v>
      </c>
      <c r="F579" s="27" t="s">
        <v>395</v>
      </c>
      <c r="G579" s="27">
        <v>6344</v>
      </c>
      <c r="H579" s="25">
        <v>2733</v>
      </c>
      <c r="I579" s="28" t="s">
        <v>194</v>
      </c>
      <c r="J579" s="25" t="s">
        <v>85</v>
      </c>
      <c r="K579" s="29">
        <v>1734.6</v>
      </c>
      <c r="L579" s="38">
        <v>0</v>
      </c>
      <c r="M579" s="29">
        <f>+K579*L579</f>
        <v>0</v>
      </c>
      <c r="N579" s="38">
        <v>7</v>
      </c>
      <c r="O579" s="29">
        <f>+K579*N579</f>
        <v>12142.199999999999</v>
      </c>
      <c r="P579" s="30">
        <v>0</v>
      </c>
      <c r="Q579" s="29">
        <f>+K579*P579</f>
        <v>0</v>
      </c>
    </row>
    <row r="580" spans="1:17" s="16" customFormat="1" x14ac:dyDescent="0.4">
      <c r="A580" s="25">
        <v>14111703</v>
      </c>
      <c r="B580" s="40" t="s">
        <v>362</v>
      </c>
      <c r="C580" s="40">
        <v>2086</v>
      </c>
      <c r="D580" s="26">
        <v>44853</v>
      </c>
      <c r="E580" s="26">
        <v>44853</v>
      </c>
      <c r="F580" s="27" t="s">
        <v>470</v>
      </c>
      <c r="G580" s="27">
        <v>6937</v>
      </c>
      <c r="H580" s="25">
        <v>2733</v>
      </c>
      <c r="I580" s="28" t="s">
        <v>194</v>
      </c>
      <c r="J580" s="25" t="s">
        <v>85</v>
      </c>
      <c r="K580" s="29">
        <v>1734.6</v>
      </c>
      <c r="L580" s="38">
        <v>43</v>
      </c>
      <c r="M580" s="29">
        <f>+K580*L580</f>
        <v>74587.8</v>
      </c>
      <c r="N580" s="38"/>
      <c r="O580" s="29">
        <v>0</v>
      </c>
      <c r="P580" s="30">
        <v>0</v>
      </c>
      <c r="Q580" s="29">
        <f>+K580*P580</f>
        <v>0</v>
      </c>
    </row>
    <row r="581" spans="1:17" s="16" customFormat="1" x14ac:dyDescent="0.4">
      <c r="A581" s="25">
        <v>30111601</v>
      </c>
      <c r="B581" s="39" t="s">
        <v>551</v>
      </c>
      <c r="C581" s="25">
        <v>2086</v>
      </c>
      <c r="D581" s="26">
        <v>44865</v>
      </c>
      <c r="E581" s="26">
        <v>44869</v>
      </c>
      <c r="F581" s="27" t="s">
        <v>542</v>
      </c>
      <c r="G581" s="27">
        <v>6000331656</v>
      </c>
      <c r="H581" s="25">
        <v>3349</v>
      </c>
      <c r="I581" s="28" t="s">
        <v>553</v>
      </c>
      <c r="J581" s="25" t="s">
        <v>84</v>
      </c>
      <c r="K581" s="29">
        <v>275</v>
      </c>
      <c r="L581" s="38">
        <v>0</v>
      </c>
      <c r="M581" s="29">
        <f>+K581*L581</f>
        <v>0</v>
      </c>
      <c r="N581" s="38">
        <v>0</v>
      </c>
      <c r="O581" s="29">
        <f>+K581*N581</f>
        <v>0</v>
      </c>
      <c r="P581" s="30">
        <v>5</v>
      </c>
      <c r="Q581" s="29">
        <f>+K581*P581</f>
        <v>1375</v>
      </c>
    </row>
    <row r="582" spans="1:17" s="16" customFormat="1" x14ac:dyDescent="0.4">
      <c r="A582" s="25">
        <v>30111601</v>
      </c>
      <c r="B582" s="39" t="s">
        <v>551</v>
      </c>
      <c r="C582" s="25">
        <v>2086</v>
      </c>
      <c r="D582" s="26">
        <v>44865</v>
      </c>
      <c r="E582" s="26">
        <v>44869</v>
      </c>
      <c r="F582" s="27" t="s">
        <v>542</v>
      </c>
      <c r="G582" s="27">
        <v>6000331656</v>
      </c>
      <c r="H582" s="25">
        <v>3349</v>
      </c>
      <c r="I582" s="28" t="s">
        <v>553</v>
      </c>
      <c r="J582" s="25" t="s">
        <v>84</v>
      </c>
      <c r="K582" s="29">
        <v>275</v>
      </c>
      <c r="L582" s="38">
        <v>6</v>
      </c>
      <c r="M582" s="29">
        <f>+K582*L582</f>
        <v>1650</v>
      </c>
      <c r="N582" s="38">
        <v>1</v>
      </c>
      <c r="O582" s="29">
        <f>+K582*N582</f>
        <v>275</v>
      </c>
      <c r="P582" s="46">
        <v>0</v>
      </c>
      <c r="Q582" s="29">
        <f>+K582*P582</f>
        <v>0</v>
      </c>
    </row>
    <row r="583" spans="1:17" s="16" customFormat="1" x14ac:dyDescent="0.4">
      <c r="A583" s="40">
        <v>31201610</v>
      </c>
      <c r="B583" s="40" t="s">
        <v>350</v>
      </c>
      <c r="C583" s="40" t="s">
        <v>116</v>
      </c>
      <c r="D583" s="26">
        <v>43544</v>
      </c>
      <c r="E583" s="26">
        <v>43544</v>
      </c>
      <c r="F583" s="27" t="s">
        <v>116</v>
      </c>
      <c r="G583" s="27">
        <v>20180441</v>
      </c>
      <c r="H583" s="25">
        <v>194</v>
      </c>
      <c r="I583" s="28" t="s">
        <v>43</v>
      </c>
      <c r="J583" s="25" t="s">
        <v>84</v>
      </c>
      <c r="K583" s="29">
        <v>113.08</v>
      </c>
      <c r="L583" s="38">
        <v>0</v>
      </c>
      <c r="M583" s="29">
        <f>+K583*L583</f>
        <v>0</v>
      </c>
      <c r="N583" s="38">
        <v>1</v>
      </c>
      <c r="O583" s="29">
        <f>+K583*N583</f>
        <v>113.08</v>
      </c>
      <c r="P583" s="30">
        <v>30</v>
      </c>
      <c r="Q583" s="29">
        <f>+K583*P583</f>
        <v>3392.4</v>
      </c>
    </row>
    <row r="584" spans="1:17" s="16" customFormat="1" x14ac:dyDescent="0.4">
      <c r="A584" s="40">
        <v>31201610</v>
      </c>
      <c r="B584" s="40" t="s">
        <v>350</v>
      </c>
      <c r="C584" s="40" t="s">
        <v>116</v>
      </c>
      <c r="D584" s="26">
        <v>43544</v>
      </c>
      <c r="E584" s="26">
        <v>43544</v>
      </c>
      <c r="F584" s="27" t="s">
        <v>116</v>
      </c>
      <c r="G584" s="27">
        <v>20180441</v>
      </c>
      <c r="H584" s="25">
        <v>194</v>
      </c>
      <c r="I584" s="28" t="s">
        <v>43</v>
      </c>
      <c r="J584" s="25" t="s">
        <v>84</v>
      </c>
      <c r="K584" s="29">
        <v>113.08</v>
      </c>
      <c r="L584" s="38">
        <v>0</v>
      </c>
      <c r="M584" s="29">
        <f>+K584*L584</f>
        <v>0</v>
      </c>
      <c r="N584" s="38">
        <v>1</v>
      </c>
      <c r="O584" s="29">
        <f>+K584*N584</f>
        <v>113.08</v>
      </c>
      <c r="P584" s="46">
        <v>0</v>
      </c>
      <c r="Q584" s="29">
        <f>+K584*P584</f>
        <v>0</v>
      </c>
    </row>
    <row r="585" spans="1:17" s="16" customFormat="1" x14ac:dyDescent="0.4">
      <c r="A585" s="40">
        <v>31201610</v>
      </c>
      <c r="B585" s="40" t="s">
        <v>350</v>
      </c>
      <c r="C585" s="40" t="s">
        <v>116</v>
      </c>
      <c r="D585" s="26">
        <v>43544</v>
      </c>
      <c r="E585" s="26">
        <v>43544</v>
      </c>
      <c r="F585" s="27" t="s">
        <v>116</v>
      </c>
      <c r="G585" s="27">
        <v>20180441</v>
      </c>
      <c r="H585" s="25">
        <v>194</v>
      </c>
      <c r="I585" s="28" t="s">
        <v>43</v>
      </c>
      <c r="J585" s="25" t="s">
        <v>84</v>
      </c>
      <c r="K585" s="29">
        <v>113.08</v>
      </c>
      <c r="L585" s="38">
        <v>0</v>
      </c>
      <c r="M585" s="29">
        <f>+K585*L585</f>
        <v>0</v>
      </c>
      <c r="N585" s="38">
        <v>1</v>
      </c>
      <c r="O585" s="29">
        <f>+K585*N585</f>
        <v>113.08</v>
      </c>
      <c r="P585" s="30">
        <v>0</v>
      </c>
      <c r="Q585" s="29">
        <f>+K585*P585</f>
        <v>0</v>
      </c>
    </row>
    <row r="586" spans="1:17" s="16" customFormat="1" x14ac:dyDescent="0.4">
      <c r="A586" s="40">
        <v>31201610</v>
      </c>
      <c r="B586" s="40" t="s">
        <v>350</v>
      </c>
      <c r="C586" s="40" t="s">
        <v>116</v>
      </c>
      <c r="D586" s="26">
        <v>43544</v>
      </c>
      <c r="E586" s="26">
        <v>43544</v>
      </c>
      <c r="F586" s="27" t="s">
        <v>116</v>
      </c>
      <c r="G586" s="27">
        <v>20180441</v>
      </c>
      <c r="H586" s="25">
        <v>195</v>
      </c>
      <c r="I586" s="28" t="s">
        <v>44</v>
      </c>
      <c r="J586" s="25" t="s">
        <v>84</v>
      </c>
      <c r="K586" s="29">
        <v>68.83</v>
      </c>
      <c r="L586" s="38">
        <v>0</v>
      </c>
      <c r="M586" s="29">
        <f>+K586*L586</f>
        <v>0</v>
      </c>
      <c r="N586" s="38">
        <v>0</v>
      </c>
      <c r="O586" s="29">
        <f>+K586*N586</f>
        <v>0</v>
      </c>
      <c r="P586" s="30">
        <v>3</v>
      </c>
      <c r="Q586" s="29">
        <f>+K586*P586</f>
        <v>206.49</v>
      </c>
    </row>
    <row r="587" spans="1:17" s="16" customFormat="1" x14ac:dyDescent="0.4">
      <c r="A587" s="25">
        <v>31201610</v>
      </c>
      <c r="B587" s="25" t="s">
        <v>350</v>
      </c>
      <c r="C587" s="81" t="s">
        <v>116</v>
      </c>
      <c r="D587" s="26">
        <v>43544</v>
      </c>
      <c r="E587" s="26">
        <v>43544</v>
      </c>
      <c r="F587" s="27" t="s">
        <v>116</v>
      </c>
      <c r="G587" s="27">
        <v>20180441</v>
      </c>
      <c r="H587" s="25">
        <v>196</v>
      </c>
      <c r="I587" s="28" t="s">
        <v>106</v>
      </c>
      <c r="J587" s="25" t="s">
        <v>84</v>
      </c>
      <c r="K587" s="29">
        <v>247.8</v>
      </c>
      <c r="L587" s="38">
        <v>0</v>
      </c>
      <c r="M587" s="29">
        <f>+K587*L587</f>
        <v>0</v>
      </c>
      <c r="N587" s="38">
        <v>0</v>
      </c>
      <c r="O587" s="29">
        <f>+K587*N587</f>
        <v>0</v>
      </c>
      <c r="P587" s="30">
        <v>1</v>
      </c>
      <c r="Q587" s="29">
        <f>+K587*P587</f>
        <v>247.8</v>
      </c>
    </row>
    <row r="588" spans="1:17" s="16" customFormat="1" x14ac:dyDescent="0.4">
      <c r="A588" s="25">
        <v>44101716</v>
      </c>
      <c r="B588" s="25" t="s">
        <v>350</v>
      </c>
      <c r="C588" s="40" t="s">
        <v>116</v>
      </c>
      <c r="D588" s="26">
        <v>44039</v>
      </c>
      <c r="E588" s="26">
        <v>44041</v>
      </c>
      <c r="F588" s="27" t="s">
        <v>436</v>
      </c>
      <c r="G588" s="27">
        <v>4410</v>
      </c>
      <c r="H588" s="25">
        <v>2646</v>
      </c>
      <c r="I588" s="28" t="s">
        <v>99</v>
      </c>
      <c r="J588" s="25" t="s">
        <v>84</v>
      </c>
      <c r="K588" s="29">
        <v>330.4</v>
      </c>
      <c r="L588" s="38">
        <v>0</v>
      </c>
      <c r="M588" s="29">
        <f>+K588*L588</f>
        <v>0</v>
      </c>
      <c r="N588" s="38">
        <v>0</v>
      </c>
      <c r="O588" s="29">
        <f>+K588*N588</f>
        <v>0</v>
      </c>
      <c r="P588" s="30">
        <v>1</v>
      </c>
      <c r="Q588" s="29">
        <f>+K588*P588</f>
        <v>330.4</v>
      </c>
    </row>
    <row r="589" spans="1:17" s="16" customFormat="1" x14ac:dyDescent="0.4">
      <c r="A589" s="25">
        <v>44101716</v>
      </c>
      <c r="B589" s="25" t="s">
        <v>350</v>
      </c>
      <c r="C589" s="40" t="s">
        <v>116</v>
      </c>
      <c r="D589" s="26">
        <v>44039</v>
      </c>
      <c r="E589" s="26">
        <v>44041</v>
      </c>
      <c r="F589" s="27" t="s">
        <v>436</v>
      </c>
      <c r="G589" s="27">
        <v>4410</v>
      </c>
      <c r="H589" s="25">
        <v>29</v>
      </c>
      <c r="I589" s="28" t="s">
        <v>74</v>
      </c>
      <c r="J589" s="25" t="s">
        <v>84</v>
      </c>
      <c r="K589" s="29">
        <v>224.2</v>
      </c>
      <c r="L589" s="38">
        <v>0</v>
      </c>
      <c r="M589" s="29">
        <f>+K589*L589</f>
        <v>0</v>
      </c>
      <c r="N589" s="38">
        <v>0</v>
      </c>
      <c r="O589" s="29">
        <f>+K589*N589</f>
        <v>0</v>
      </c>
      <c r="P589" s="30">
        <v>12</v>
      </c>
      <c r="Q589" s="29">
        <f>+K589*P589</f>
        <v>2690.3999999999996</v>
      </c>
    </row>
    <row r="590" spans="1:17" s="16" customFormat="1" ht="30" customHeight="1" x14ac:dyDescent="0.4">
      <c r="A590" s="40">
        <v>53141507</v>
      </c>
      <c r="B590" s="40" t="s">
        <v>541</v>
      </c>
      <c r="C590" s="40">
        <v>2086</v>
      </c>
      <c r="D590" s="26">
        <v>44887</v>
      </c>
      <c r="E590" s="26">
        <v>44887</v>
      </c>
      <c r="F590" s="27" t="s">
        <v>579</v>
      </c>
      <c r="G590" s="27" t="s">
        <v>580</v>
      </c>
      <c r="H590" s="25">
        <v>2408</v>
      </c>
      <c r="I590" s="28" t="s">
        <v>581</v>
      </c>
      <c r="J590" s="25" t="s">
        <v>84</v>
      </c>
      <c r="K590" s="29">
        <v>295</v>
      </c>
      <c r="L590" s="38">
        <v>0</v>
      </c>
      <c r="M590" s="29">
        <f>+K590*L590</f>
        <v>0</v>
      </c>
      <c r="N590" s="38">
        <v>12</v>
      </c>
      <c r="O590" s="29">
        <f>+K590*N590</f>
        <v>3540</v>
      </c>
      <c r="P590" s="30">
        <v>0</v>
      </c>
      <c r="Q590" s="29">
        <f>+K590*P590</f>
        <v>0</v>
      </c>
    </row>
    <row r="591" spans="1:17" s="16" customFormat="1" x14ac:dyDescent="0.4">
      <c r="A591" s="40">
        <v>53141507</v>
      </c>
      <c r="B591" s="40" t="s">
        <v>541</v>
      </c>
      <c r="C591" s="40">
        <v>2086</v>
      </c>
      <c r="D591" s="26">
        <v>44887</v>
      </c>
      <c r="E591" s="26">
        <v>44887</v>
      </c>
      <c r="F591" s="27" t="s">
        <v>579</v>
      </c>
      <c r="G591" s="27" t="s">
        <v>580</v>
      </c>
      <c r="H591" s="25">
        <v>2408</v>
      </c>
      <c r="I591" s="28" t="s">
        <v>581</v>
      </c>
      <c r="J591" s="25" t="s">
        <v>84</v>
      </c>
      <c r="K591" s="29">
        <v>295</v>
      </c>
      <c r="L591" s="38">
        <v>12</v>
      </c>
      <c r="M591" s="29">
        <f>+K591*L591</f>
        <v>3540</v>
      </c>
      <c r="N591" s="38">
        <v>0</v>
      </c>
      <c r="O591" s="29">
        <f>+K591*N591</f>
        <v>0</v>
      </c>
      <c r="P591" s="46">
        <v>0</v>
      </c>
      <c r="Q591" s="29">
        <f>+K591*P591</f>
        <v>0</v>
      </c>
    </row>
    <row r="592" spans="1:17" s="16" customFormat="1" x14ac:dyDescent="0.4">
      <c r="A592" s="25">
        <v>31211505</v>
      </c>
      <c r="B592" s="25" t="s">
        <v>364</v>
      </c>
      <c r="C592" s="25">
        <v>2086</v>
      </c>
      <c r="D592" s="26">
        <v>44865</v>
      </c>
      <c r="E592" s="26">
        <v>44869</v>
      </c>
      <c r="F592" s="27" t="s">
        <v>554</v>
      </c>
      <c r="G592" s="27">
        <v>7000315976</v>
      </c>
      <c r="H592" s="25">
        <v>2983</v>
      </c>
      <c r="I592" s="55" t="s">
        <v>558</v>
      </c>
      <c r="J592" s="25" t="s">
        <v>84</v>
      </c>
      <c r="K592" s="29">
        <v>3714</v>
      </c>
      <c r="L592" s="38">
        <v>2</v>
      </c>
      <c r="M592" s="29">
        <f>+K592*L592</f>
        <v>7428</v>
      </c>
      <c r="N592" s="38">
        <v>2</v>
      </c>
      <c r="O592" s="29">
        <f>+K592*N592</f>
        <v>7428</v>
      </c>
      <c r="P592" s="46">
        <v>0</v>
      </c>
      <c r="Q592" s="29">
        <f>+K592*P592</f>
        <v>0</v>
      </c>
    </row>
    <row r="593" spans="1:17" s="16" customFormat="1" x14ac:dyDescent="0.4">
      <c r="A593" s="25">
        <v>31211505</v>
      </c>
      <c r="B593" s="25" t="s">
        <v>364</v>
      </c>
      <c r="C593" s="25">
        <v>2086</v>
      </c>
      <c r="D593" s="26">
        <v>44865</v>
      </c>
      <c r="E593" s="26">
        <v>44869</v>
      </c>
      <c r="F593" s="27" t="s">
        <v>554</v>
      </c>
      <c r="G593" s="27">
        <v>7000315976</v>
      </c>
      <c r="H593" s="25">
        <v>2758</v>
      </c>
      <c r="I593" s="55" t="s">
        <v>557</v>
      </c>
      <c r="J593" s="25" t="s">
        <v>84</v>
      </c>
      <c r="K593" s="29">
        <v>1933</v>
      </c>
      <c r="L593" s="38">
        <v>0</v>
      </c>
      <c r="M593" s="29">
        <f>+K593*L593</f>
        <v>0</v>
      </c>
      <c r="N593" s="38">
        <v>0</v>
      </c>
      <c r="O593" s="29">
        <f>+K593*N593</f>
        <v>0</v>
      </c>
      <c r="P593" s="30">
        <v>3</v>
      </c>
      <c r="Q593" s="29">
        <f>+K593*P593</f>
        <v>5799</v>
      </c>
    </row>
    <row r="594" spans="1:17" s="16" customFormat="1" x14ac:dyDescent="0.4">
      <c r="A594" s="25">
        <v>31211505</v>
      </c>
      <c r="B594" s="25" t="s">
        <v>364</v>
      </c>
      <c r="C594" s="25">
        <v>2086</v>
      </c>
      <c r="D594" s="26">
        <v>44865</v>
      </c>
      <c r="E594" s="26">
        <v>44869</v>
      </c>
      <c r="F594" s="27" t="s">
        <v>554</v>
      </c>
      <c r="G594" s="27">
        <v>7000315976</v>
      </c>
      <c r="H594" s="25">
        <v>2758</v>
      </c>
      <c r="I594" s="55" t="s">
        <v>557</v>
      </c>
      <c r="J594" s="25" t="s">
        <v>84</v>
      </c>
      <c r="K594" s="29">
        <v>1933</v>
      </c>
      <c r="L594" s="38">
        <v>6</v>
      </c>
      <c r="M594" s="29">
        <f>+K594*L594</f>
        <v>11598</v>
      </c>
      <c r="N594" s="38">
        <v>3</v>
      </c>
      <c r="O594" s="29">
        <f>+K594*N594</f>
        <v>5799</v>
      </c>
      <c r="P594" s="46">
        <v>0</v>
      </c>
      <c r="Q594" s="29">
        <f>+K594*P594</f>
        <v>0</v>
      </c>
    </row>
    <row r="595" spans="1:17" s="16" customFormat="1" x14ac:dyDescent="0.4">
      <c r="A595" s="25">
        <v>31211501</v>
      </c>
      <c r="B595" s="25" t="s">
        <v>364</v>
      </c>
      <c r="C595" s="25">
        <v>2086</v>
      </c>
      <c r="D595" s="26">
        <v>44865</v>
      </c>
      <c r="E595" s="26">
        <v>44869</v>
      </c>
      <c r="F595" s="27" t="s">
        <v>554</v>
      </c>
      <c r="G595" s="27">
        <v>7000315976</v>
      </c>
      <c r="H595" s="25">
        <v>3213</v>
      </c>
      <c r="I595" s="55" t="s">
        <v>701</v>
      </c>
      <c r="J595" s="25" t="s">
        <v>114</v>
      </c>
      <c r="K595" s="29">
        <v>9665</v>
      </c>
      <c r="L595" s="38">
        <v>2</v>
      </c>
      <c r="M595" s="29">
        <f>+K595*L595</f>
        <v>19330</v>
      </c>
      <c r="N595" s="38">
        <v>2</v>
      </c>
      <c r="O595" s="29">
        <f>+K595*N595</f>
        <v>19330</v>
      </c>
      <c r="P595" s="46">
        <v>0</v>
      </c>
      <c r="Q595" s="29">
        <f>+K595*P595</f>
        <v>0</v>
      </c>
    </row>
    <row r="596" spans="1:17" s="16" customFormat="1" x14ac:dyDescent="0.4">
      <c r="A596" s="25">
        <v>31211505</v>
      </c>
      <c r="B596" s="25" t="s">
        <v>364</v>
      </c>
      <c r="C596" s="25">
        <v>2086</v>
      </c>
      <c r="D596" s="26">
        <v>44722</v>
      </c>
      <c r="E596" s="26">
        <v>44725</v>
      </c>
      <c r="F596" s="27" t="s">
        <v>397</v>
      </c>
      <c r="G596" s="27">
        <v>729644</v>
      </c>
      <c r="H596" s="25">
        <v>3214</v>
      </c>
      <c r="I596" s="28" t="s">
        <v>288</v>
      </c>
      <c r="J596" s="25" t="s">
        <v>84</v>
      </c>
      <c r="K596" s="29">
        <v>8344.01</v>
      </c>
      <c r="L596" s="38">
        <v>0</v>
      </c>
      <c r="M596" s="29">
        <f>+K596*L596</f>
        <v>0</v>
      </c>
      <c r="N596" s="38">
        <v>0</v>
      </c>
      <c r="O596" s="29">
        <f>+K596*N596</f>
        <v>0</v>
      </c>
      <c r="P596" s="30">
        <v>1</v>
      </c>
      <c r="Q596" s="29">
        <f>+K596*P596</f>
        <v>8344.01</v>
      </c>
    </row>
    <row r="597" spans="1:17" s="16" customFormat="1" x14ac:dyDescent="0.4">
      <c r="A597" s="25">
        <v>31211505</v>
      </c>
      <c r="B597" s="25" t="s">
        <v>364</v>
      </c>
      <c r="C597" s="25">
        <v>2086</v>
      </c>
      <c r="D597" s="26">
        <v>44722</v>
      </c>
      <c r="E597" s="26">
        <v>44725</v>
      </c>
      <c r="F597" s="27" t="s">
        <v>397</v>
      </c>
      <c r="G597" s="27">
        <v>729644</v>
      </c>
      <c r="H597" s="25">
        <v>3214</v>
      </c>
      <c r="I597" s="28" t="s">
        <v>288</v>
      </c>
      <c r="J597" s="25" t="s">
        <v>84</v>
      </c>
      <c r="K597" s="29">
        <v>8344.01</v>
      </c>
      <c r="L597" s="38">
        <v>0</v>
      </c>
      <c r="M597" s="29">
        <f>+K597*L597</f>
        <v>0</v>
      </c>
      <c r="N597" s="38">
        <v>1</v>
      </c>
      <c r="O597" s="29">
        <f>+K597*N597</f>
        <v>8344.01</v>
      </c>
      <c r="P597" s="46">
        <v>0</v>
      </c>
      <c r="Q597" s="29">
        <f>+K597*P597</f>
        <v>0</v>
      </c>
    </row>
    <row r="598" spans="1:17" s="16" customFormat="1" x14ac:dyDescent="0.4">
      <c r="A598" s="25">
        <v>31211501</v>
      </c>
      <c r="B598" s="25" t="s">
        <v>364</v>
      </c>
      <c r="C598" s="25">
        <v>2086</v>
      </c>
      <c r="D598" s="26">
        <v>44722</v>
      </c>
      <c r="E598" s="26">
        <v>44725</v>
      </c>
      <c r="F598" s="27" t="s">
        <v>397</v>
      </c>
      <c r="G598" s="27">
        <v>729644</v>
      </c>
      <c r="H598" s="25">
        <v>3213</v>
      </c>
      <c r="I598" s="28" t="s">
        <v>702</v>
      </c>
      <c r="J598" s="25" t="s">
        <v>84</v>
      </c>
      <c r="K598" s="29">
        <v>9665</v>
      </c>
      <c r="L598" s="38">
        <v>0</v>
      </c>
      <c r="M598" s="29">
        <f>+K598*L598</f>
        <v>0</v>
      </c>
      <c r="N598" s="38">
        <v>2</v>
      </c>
      <c r="O598" s="29">
        <f>+K598*N598</f>
        <v>19330</v>
      </c>
      <c r="P598" s="46">
        <v>0</v>
      </c>
      <c r="Q598" s="29">
        <f>+K598*P598</f>
        <v>0</v>
      </c>
    </row>
    <row r="599" spans="1:17" s="16" customFormat="1" x14ac:dyDescent="0.4">
      <c r="A599" s="25">
        <v>31211507</v>
      </c>
      <c r="B599" s="25" t="s">
        <v>364</v>
      </c>
      <c r="C599" s="25">
        <v>2086</v>
      </c>
      <c r="D599" s="26">
        <v>44722</v>
      </c>
      <c r="E599" s="26">
        <v>44725</v>
      </c>
      <c r="F599" s="27" t="s">
        <v>397</v>
      </c>
      <c r="G599" s="27">
        <v>729644</v>
      </c>
      <c r="H599" s="25">
        <v>3215</v>
      </c>
      <c r="I599" s="28" t="s">
        <v>289</v>
      </c>
      <c r="J599" s="25" t="s">
        <v>84</v>
      </c>
      <c r="K599" s="29">
        <v>333</v>
      </c>
      <c r="L599" s="38">
        <v>0</v>
      </c>
      <c r="M599" s="29">
        <f>+K599*L599</f>
        <v>0</v>
      </c>
      <c r="N599" s="38">
        <v>0</v>
      </c>
      <c r="O599" s="29">
        <f>+K599*N599</f>
        <v>0</v>
      </c>
      <c r="P599" s="30">
        <v>7</v>
      </c>
      <c r="Q599" s="29">
        <f>+K599*P599</f>
        <v>2331</v>
      </c>
    </row>
    <row r="600" spans="1:17" s="16" customFormat="1" x14ac:dyDescent="0.4">
      <c r="A600" s="25">
        <v>31211507</v>
      </c>
      <c r="B600" s="25" t="s">
        <v>364</v>
      </c>
      <c r="C600" s="25">
        <v>2086</v>
      </c>
      <c r="D600" s="26">
        <v>44722</v>
      </c>
      <c r="E600" s="26">
        <v>44725</v>
      </c>
      <c r="F600" s="27" t="s">
        <v>397</v>
      </c>
      <c r="G600" s="27">
        <v>729644</v>
      </c>
      <c r="H600" s="25">
        <v>3215</v>
      </c>
      <c r="I600" s="28" t="s">
        <v>289</v>
      </c>
      <c r="J600" s="25" t="s">
        <v>84</v>
      </c>
      <c r="K600" s="29">
        <v>332.995</v>
      </c>
      <c r="L600" s="38">
        <v>0</v>
      </c>
      <c r="M600" s="29">
        <f>+K600*L600</f>
        <v>0</v>
      </c>
      <c r="N600" s="38">
        <v>5</v>
      </c>
      <c r="O600" s="29">
        <f>+K600*N600</f>
        <v>1664.9749999999999</v>
      </c>
      <c r="P600" s="46">
        <v>0</v>
      </c>
      <c r="Q600" s="29">
        <f>+K600*P600</f>
        <v>0</v>
      </c>
    </row>
    <row r="601" spans="1:17" s="16" customFormat="1" x14ac:dyDescent="0.4">
      <c r="A601" s="25">
        <v>31211505</v>
      </c>
      <c r="B601" s="25" t="s">
        <v>364</v>
      </c>
      <c r="C601" s="25">
        <v>2086</v>
      </c>
      <c r="D601" s="26">
        <v>44897</v>
      </c>
      <c r="E601" s="26">
        <v>44897</v>
      </c>
      <c r="F601" s="27" t="s">
        <v>607</v>
      </c>
      <c r="G601" s="27">
        <v>7000322217</v>
      </c>
      <c r="H601" s="25">
        <v>3397</v>
      </c>
      <c r="I601" s="28" t="s">
        <v>636</v>
      </c>
      <c r="J601" s="25" t="s">
        <v>114</v>
      </c>
      <c r="K601" s="29">
        <v>1859</v>
      </c>
      <c r="L601" s="38">
        <v>2</v>
      </c>
      <c r="M601" s="29">
        <f>+K601*L601</f>
        <v>3718</v>
      </c>
      <c r="N601" s="38">
        <v>2</v>
      </c>
      <c r="O601" s="29">
        <f>+K601*N601</f>
        <v>3718</v>
      </c>
      <c r="P601" s="30">
        <v>0</v>
      </c>
      <c r="Q601" s="29">
        <f>+K601*P601</f>
        <v>0</v>
      </c>
    </row>
    <row r="602" spans="1:17" s="16" customFormat="1" x14ac:dyDescent="0.4">
      <c r="A602" s="25">
        <v>31211501</v>
      </c>
      <c r="B602" s="25" t="s">
        <v>364</v>
      </c>
      <c r="C602" s="25">
        <v>2086</v>
      </c>
      <c r="D602" s="26">
        <v>44897</v>
      </c>
      <c r="E602" s="26">
        <v>44897</v>
      </c>
      <c r="F602" s="27" t="s">
        <v>607</v>
      </c>
      <c r="G602" s="27">
        <v>7000322217</v>
      </c>
      <c r="H602" s="25">
        <v>3213</v>
      </c>
      <c r="I602" s="28" t="s">
        <v>635</v>
      </c>
      <c r="J602" s="25" t="s">
        <v>84</v>
      </c>
      <c r="K602" s="29">
        <v>9665</v>
      </c>
      <c r="L602" s="38">
        <v>2</v>
      </c>
      <c r="M602" s="29">
        <f>+K602*L602</f>
        <v>19330</v>
      </c>
      <c r="N602" s="38">
        <v>2</v>
      </c>
      <c r="O602" s="29">
        <f>+K602*N602</f>
        <v>19330</v>
      </c>
      <c r="P602" s="30">
        <v>0</v>
      </c>
      <c r="Q602" s="29">
        <f>+K602*P602</f>
        <v>0</v>
      </c>
    </row>
    <row r="603" spans="1:17" s="16" customFormat="1" x14ac:dyDescent="0.4">
      <c r="A603" s="25">
        <v>31211505</v>
      </c>
      <c r="B603" s="25" t="s">
        <v>364</v>
      </c>
      <c r="C603" s="25">
        <v>2086</v>
      </c>
      <c r="D603" s="26">
        <v>44897</v>
      </c>
      <c r="E603" s="26">
        <v>44897</v>
      </c>
      <c r="F603" s="27" t="s">
        <v>607</v>
      </c>
      <c r="G603" s="27">
        <v>7000322217</v>
      </c>
      <c r="H603" s="25">
        <v>3393</v>
      </c>
      <c r="I603" s="28" t="s">
        <v>637</v>
      </c>
      <c r="J603" s="25" t="s">
        <v>114</v>
      </c>
      <c r="K603" s="29">
        <v>2233</v>
      </c>
      <c r="L603" s="38">
        <v>5</v>
      </c>
      <c r="M603" s="29">
        <f>+K603*L603</f>
        <v>11165</v>
      </c>
      <c r="N603" s="38">
        <v>5</v>
      </c>
      <c r="O603" s="29">
        <f>+K603*N603</f>
        <v>11165</v>
      </c>
      <c r="P603" s="30">
        <v>0</v>
      </c>
      <c r="Q603" s="29">
        <f>+K603*P603</f>
        <v>0</v>
      </c>
    </row>
    <row r="604" spans="1:17" s="16" customFormat="1" x14ac:dyDescent="0.4">
      <c r="A604" s="25">
        <v>31211505</v>
      </c>
      <c r="B604" s="25" t="s">
        <v>364</v>
      </c>
      <c r="C604" s="25">
        <v>2086</v>
      </c>
      <c r="D604" s="26">
        <v>44897</v>
      </c>
      <c r="E604" s="26">
        <v>44897</v>
      </c>
      <c r="F604" s="27" t="s">
        <v>607</v>
      </c>
      <c r="G604" s="27">
        <v>7000322217</v>
      </c>
      <c r="H604" s="25">
        <v>3394</v>
      </c>
      <c r="I604" s="28" t="s">
        <v>638</v>
      </c>
      <c r="J604" s="25" t="s">
        <v>114</v>
      </c>
      <c r="K604" s="29">
        <v>2110</v>
      </c>
      <c r="L604" s="38">
        <v>5</v>
      </c>
      <c r="M604" s="29">
        <f>+K604*L604</f>
        <v>10550</v>
      </c>
      <c r="N604" s="38">
        <v>5</v>
      </c>
      <c r="O604" s="29">
        <f>+K604*N604</f>
        <v>10550</v>
      </c>
      <c r="P604" s="30">
        <v>0</v>
      </c>
      <c r="Q604" s="29">
        <f>+K604*P604</f>
        <v>0</v>
      </c>
    </row>
    <row r="605" spans="1:17" s="16" customFormat="1" x14ac:dyDescent="0.4">
      <c r="A605" s="25">
        <v>31211505</v>
      </c>
      <c r="B605" s="25" t="s">
        <v>364</v>
      </c>
      <c r="C605" s="25">
        <v>2086</v>
      </c>
      <c r="D605" s="26">
        <v>44897</v>
      </c>
      <c r="E605" s="26">
        <v>44897</v>
      </c>
      <c r="F605" s="27" t="s">
        <v>607</v>
      </c>
      <c r="G605" s="27">
        <v>7000322217</v>
      </c>
      <c r="H605" s="25">
        <v>3395</v>
      </c>
      <c r="I605" s="28" t="s">
        <v>639</v>
      </c>
      <c r="J605" s="25" t="s">
        <v>114</v>
      </c>
      <c r="K605" s="29">
        <v>1634</v>
      </c>
      <c r="L605" s="38">
        <v>5</v>
      </c>
      <c r="M605" s="29">
        <f>+K605*L605</f>
        <v>8170</v>
      </c>
      <c r="N605" s="38">
        <v>5</v>
      </c>
      <c r="O605" s="29">
        <f>+K605*N605</f>
        <v>8170</v>
      </c>
      <c r="P605" s="30">
        <v>0</v>
      </c>
      <c r="Q605" s="29">
        <f>+K605*P605</f>
        <v>0</v>
      </c>
    </row>
    <row r="606" spans="1:17" s="16" customFormat="1" x14ac:dyDescent="0.4">
      <c r="A606" s="25">
        <v>31211505</v>
      </c>
      <c r="B606" s="25" t="s">
        <v>364</v>
      </c>
      <c r="C606" s="25">
        <v>2086</v>
      </c>
      <c r="D606" s="26">
        <v>44897</v>
      </c>
      <c r="E606" s="26">
        <v>44897</v>
      </c>
      <c r="F606" s="27" t="s">
        <v>607</v>
      </c>
      <c r="G606" s="27">
        <v>7000322217</v>
      </c>
      <c r="H606" s="25">
        <v>3396</v>
      </c>
      <c r="I606" s="28" t="s">
        <v>640</v>
      </c>
      <c r="J606" s="25" t="s">
        <v>114</v>
      </c>
      <c r="K606" s="29">
        <v>1634</v>
      </c>
      <c r="L606" s="38">
        <v>5</v>
      </c>
      <c r="M606" s="29">
        <f>+K606*L606</f>
        <v>8170</v>
      </c>
      <c r="N606" s="38">
        <v>5</v>
      </c>
      <c r="O606" s="29">
        <f>+K606*N606</f>
        <v>8170</v>
      </c>
      <c r="P606" s="30">
        <v>0</v>
      </c>
      <c r="Q606" s="29">
        <f>+K606*P606</f>
        <v>0</v>
      </c>
    </row>
    <row r="607" spans="1:17" s="16" customFormat="1" x14ac:dyDescent="0.4">
      <c r="A607" s="40">
        <v>44111907</v>
      </c>
      <c r="B607" s="40" t="s">
        <v>350</v>
      </c>
      <c r="C607" s="40">
        <v>2086</v>
      </c>
      <c r="D607" s="26">
        <v>44739</v>
      </c>
      <c r="E607" s="26">
        <v>44739</v>
      </c>
      <c r="F607" s="27" t="s">
        <v>394</v>
      </c>
      <c r="G607" s="27">
        <v>6623</v>
      </c>
      <c r="H607" s="25">
        <v>2770</v>
      </c>
      <c r="I607" s="28" t="s">
        <v>305</v>
      </c>
      <c r="J607" s="25" t="s">
        <v>84</v>
      </c>
      <c r="K607" s="29">
        <v>1700</v>
      </c>
      <c r="L607" s="38">
        <v>0</v>
      </c>
      <c r="M607" s="29">
        <f>+K607*L607</f>
        <v>0</v>
      </c>
      <c r="N607" s="38">
        <v>0</v>
      </c>
      <c r="O607" s="29">
        <f>+K607*N607</f>
        <v>0</v>
      </c>
      <c r="P607" s="30">
        <v>3</v>
      </c>
      <c r="Q607" s="29">
        <f>+K607*P607</f>
        <v>5100</v>
      </c>
    </row>
    <row r="608" spans="1:17" s="16" customFormat="1" x14ac:dyDescent="0.4">
      <c r="A608" s="40">
        <v>44111907</v>
      </c>
      <c r="B608" s="40" t="s">
        <v>350</v>
      </c>
      <c r="C608" s="40">
        <v>2086</v>
      </c>
      <c r="D608" s="26">
        <v>44739</v>
      </c>
      <c r="E608" s="26">
        <v>44739</v>
      </c>
      <c r="F608" s="27" t="s">
        <v>394</v>
      </c>
      <c r="G608" s="27">
        <v>6623</v>
      </c>
      <c r="H608" s="25">
        <v>2770</v>
      </c>
      <c r="I608" s="28" t="s">
        <v>305</v>
      </c>
      <c r="J608" s="25" t="s">
        <v>84</v>
      </c>
      <c r="K608" s="29">
        <v>1700</v>
      </c>
      <c r="L608" s="38">
        <v>0</v>
      </c>
      <c r="M608" s="29">
        <f>+K608*L608</f>
        <v>0</v>
      </c>
      <c r="N608" s="38">
        <v>3</v>
      </c>
      <c r="O608" s="29">
        <f>+K608*N608</f>
        <v>5100</v>
      </c>
      <c r="P608" s="30">
        <v>0</v>
      </c>
      <c r="Q608" s="29">
        <f>+K608*P608</f>
        <v>0</v>
      </c>
    </row>
    <row r="609" spans="1:17" s="16" customFormat="1" x14ac:dyDescent="0.4">
      <c r="A609" s="25">
        <v>44111907</v>
      </c>
      <c r="B609" s="25" t="s">
        <v>350</v>
      </c>
      <c r="C609" s="40">
        <v>2086</v>
      </c>
      <c r="D609" s="26">
        <v>44739</v>
      </c>
      <c r="E609" s="26">
        <v>44739</v>
      </c>
      <c r="F609" s="27" t="s">
        <v>394</v>
      </c>
      <c r="G609" s="27">
        <v>6623</v>
      </c>
      <c r="H609" s="25">
        <v>2680</v>
      </c>
      <c r="I609" s="28" t="s">
        <v>306</v>
      </c>
      <c r="J609" s="25" t="s">
        <v>84</v>
      </c>
      <c r="K609" s="29">
        <v>3000</v>
      </c>
      <c r="L609" s="38">
        <v>0</v>
      </c>
      <c r="M609" s="29">
        <f>+K609*L609</f>
        <v>0</v>
      </c>
      <c r="N609" s="38">
        <v>0</v>
      </c>
      <c r="O609" s="29">
        <f>+K609*N609</f>
        <v>0</v>
      </c>
      <c r="P609" s="30">
        <v>1</v>
      </c>
      <c r="Q609" s="29">
        <f>+K609*P609</f>
        <v>3000</v>
      </c>
    </row>
    <row r="610" spans="1:17" s="16" customFormat="1" x14ac:dyDescent="0.4">
      <c r="A610" s="25">
        <v>44111907</v>
      </c>
      <c r="B610" s="25" t="s">
        <v>350</v>
      </c>
      <c r="C610" s="40">
        <v>2086</v>
      </c>
      <c r="D610" s="26">
        <v>44739</v>
      </c>
      <c r="E610" s="26">
        <v>44739</v>
      </c>
      <c r="F610" s="27" t="s">
        <v>394</v>
      </c>
      <c r="G610" s="27">
        <v>6623</v>
      </c>
      <c r="H610" s="25">
        <v>2680</v>
      </c>
      <c r="I610" s="28" t="s">
        <v>306</v>
      </c>
      <c r="J610" s="25" t="s">
        <v>84</v>
      </c>
      <c r="K610" s="29">
        <v>3000</v>
      </c>
      <c r="L610" s="38">
        <v>0</v>
      </c>
      <c r="M610" s="29">
        <f>+K610*L610</f>
        <v>0</v>
      </c>
      <c r="N610" s="38">
        <v>2</v>
      </c>
      <c r="O610" s="29">
        <f>+K610*N610</f>
        <v>6000</v>
      </c>
      <c r="P610" s="30">
        <v>0</v>
      </c>
      <c r="Q610" s="29">
        <f>+K610*P610</f>
        <v>0</v>
      </c>
    </row>
    <row r="611" spans="1:17" s="16" customFormat="1" x14ac:dyDescent="0.4">
      <c r="A611" s="25">
        <v>49101704</v>
      </c>
      <c r="B611" s="25" t="s">
        <v>355</v>
      </c>
      <c r="C611" s="40">
        <v>2086</v>
      </c>
      <c r="D611" s="26">
        <v>44908</v>
      </c>
      <c r="E611" s="26">
        <v>44908</v>
      </c>
      <c r="F611" s="27" t="s">
        <v>668</v>
      </c>
      <c r="G611" s="27">
        <v>16120</v>
      </c>
      <c r="H611" s="25">
        <v>3400</v>
      </c>
      <c r="I611" s="28" t="s">
        <v>669</v>
      </c>
      <c r="J611" s="25" t="s">
        <v>84</v>
      </c>
      <c r="K611" s="29">
        <v>2714</v>
      </c>
      <c r="L611" s="38">
        <v>8</v>
      </c>
      <c r="M611" s="29">
        <f>+K611*L611</f>
        <v>21712</v>
      </c>
      <c r="N611" s="38">
        <v>8</v>
      </c>
      <c r="O611" s="29">
        <f>+K611*N611</f>
        <v>21712</v>
      </c>
      <c r="P611" s="30">
        <v>0</v>
      </c>
      <c r="Q611" s="29">
        <f>+K611*P611</f>
        <v>0</v>
      </c>
    </row>
    <row r="612" spans="1:17" s="16" customFormat="1" x14ac:dyDescent="0.4">
      <c r="A612" s="25">
        <v>27112201</v>
      </c>
      <c r="B612" s="25" t="s">
        <v>357</v>
      </c>
      <c r="C612" s="25">
        <v>2086</v>
      </c>
      <c r="D612" s="26">
        <v>44722</v>
      </c>
      <c r="E612" s="26">
        <v>44725</v>
      </c>
      <c r="F612" s="27" t="s">
        <v>396</v>
      </c>
      <c r="G612" s="27">
        <v>729644</v>
      </c>
      <c r="H612" s="25">
        <v>3212</v>
      </c>
      <c r="I612" s="28" t="s">
        <v>290</v>
      </c>
      <c r="J612" s="25" t="s">
        <v>84</v>
      </c>
      <c r="K612" s="29">
        <v>243</v>
      </c>
      <c r="L612" s="38">
        <v>0</v>
      </c>
      <c r="M612" s="29">
        <f>+K612*L612</f>
        <v>0</v>
      </c>
      <c r="N612" s="38">
        <v>1</v>
      </c>
      <c r="O612" s="29">
        <f>+K612*N612</f>
        <v>243</v>
      </c>
      <c r="P612" s="30">
        <v>1</v>
      </c>
      <c r="Q612" s="29">
        <f>+K612*P612</f>
        <v>243</v>
      </c>
    </row>
    <row r="613" spans="1:17" s="16" customFormat="1" x14ac:dyDescent="0.4">
      <c r="A613" s="40">
        <v>44121628</v>
      </c>
      <c r="B613" s="40" t="s">
        <v>350</v>
      </c>
      <c r="C613" s="25">
        <v>2086</v>
      </c>
      <c r="D613" s="26">
        <v>44525</v>
      </c>
      <c r="E613" s="26">
        <v>44525</v>
      </c>
      <c r="F613" s="27" t="s">
        <v>403</v>
      </c>
      <c r="G613" s="27">
        <v>6017</v>
      </c>
      <c r="H613" s="25">
        <v>200</v>
      </c>
      <c r="I613" s="28" t="s">
        <v>45</v>
      </c>
      <c r="J613" s="25" t="s">
        <v>84</v>
      </c>
      <c r="K613" s="29">
        <v>53.1</v>
      </c>
      <c r="L613" s="38">
        <v>0</v>
      </c>
      <c r="M613" s="29">
        <f>+K613*L613</f>
        <v>0</v>
      </c>
      <c r="N613" s="38">
        <v>1</v>
      </c>
      <c r="O613" s="29">
        <f>+K613*N613</f>
        <v>53.1</v>
      </c>
      <c r="P613" s="30">
        <v>15</v>
      </c>
      <c r="Q613" s="29">
        <f>+K613*P613</f>
        <v>796.5</v>
      </c>
    </row>
    <row r="614" spans="1:17" s="16" customFormat="1" x14ac:dyDescent="0.4">
      <c r="A614" s="40">
        <v>44111509</v>
      </c>
      <c r="B614" s="40" t="s">
        <v>350</v>
      </c>
      <c r="C614" s="40" t="s">
        <v>438</v>
      </c>
      <c r="D614" s="26">
        <v>44860</v>
      </c>
      <c r="E614" s="26">
        <v>44860</v>
      </c>
      <c r="F614" s="27" t="s">
        <v>486</v>
      </c>
      <c r="G614" s="27">
        <v>6963</v>
      </c>
      <c r="H614" s="25">
        <v>202</v>
      </c>
      <c r="I614" s="28" t="s">
        <v>12</v>
      </c>
      <c r="J614" s="25" t="s">
        <v>84</v>
      </c>
      <c r="K614" s="29">
        <v>236</v>
      </c>
      <c r="L614" s="38">
        <v>0</v>
      </c>
      <c r="M614" s="29">
        <f>+K614*L614</f>
        <v>0</v>
      </c>
      <c r="N614" s="38">
        <v>1</v>
      </c>
      <c r="O614" s="29">
        <f>+K614*N614</f>
        <v>236</v>
      </c>
      <c r="P614" s="30">
        <v>11</v>
      </c>
      <c r="Q614" s="29">
        <f>+K614*P614</f>
        <v>2596</v>
      </c>
    </row>
    <row r="615" spans="1:17" s="16" customFormat="1" x14ac:dyDescent="0.4">
      <c r="A615" s="40">
        <v>44111509</v>
      </c>
      <c r="B615" s="40" t="s">
        <v>350</v>
      </c>
      <c r="C615" s="40" t="s">
        <v>438</v>
      </c>
      <c r="D615" s="26">
        <v>44860</v>
      </c>
      <c r="E615" s="26">
        <v>44860</v>
      </c>
      <c r="F615" s="27" t="s">
        <v>486</v>
      </c>
      <c r="G615" s="27">
        <v>6963</v>
      </c>
      <c r="H615" s="25">
        <v>202</v>
      </c>
      <c r="I615" s="87" t="s">
        <v>12</v>
      </c>
      <c r="J615" s="25" t="s">
        <v>84</v>
      </c>
      <c r="K615" s="29">
        <v>236</v>
      </c>
      <c r="L615" s="38">
        <v>12</v>
      </c>
      <c r="M615" s="29">
        <f>+K615*L615</f>
        <v>2832</v>
      </c>
      <c r="N615" s="38"/>
      <c r="O615" s="29">
        <f>+K615*N615</f>
        <v>0</v>
      </c>
      <c r="P615" s="30">
        <v>0</v>
      </c>
      <c r="Q615" s="29">
        <f>+K615*P615</f>
        <v>0</v>
      </c>
    </row>
    <row r="616" spans="1:17" s="16" customFormat="1" x14ac:dyDescent="0.4">
      <c r="A616" s="40">
        <v>44111509</v>
      </c>
      <c r="B616" s="40" t="s">
        <v>350</v>
      </c>
      <c r="C616" s="39">
        <v>2086</v>
      </c>
      <c r="D616" s="26">
        <v>44525</v>
      </c>
      <c r="E616" s="26">
        <v>44525</v>
      </c>
      <c r="F616" s="27" t="s">
        <v>403</v>
      </c>
      <c r="G616" s="27">
        <v>6017</v>
      </c>
      <c r="H616" s="25">
        <v>202</v>
      </c>
      <c r="I616" s="28" t="s">
        <v>12</v>
      </c>
      <c r="J616" s="25" t="s">
        <v>84</v>
      </c>
      <c r="K616" s="29">
        <v>106.2</v>
      </c>
      <c r="L616" s="38">
        <v>0</v>
      </c>
      <c r="M616" s="29">
        <f>+K616*L616</f>
        <v>0</v>
      </c>
      <c r="N616" s="38">
        <v>1</v>
      </c>
      <c r="O616" s="29">
        <f>+K616*N616</f>
        <v>106.2</v>
      </c>
      <c r="P616" s="30">
        <v>0</v>
      </c>
      <c r="Q616" s="29">
        <f>+K616*P616</f>
        <v>0</v>
      </c>
    </row>
    <row r="617" spans="1:17" s="16" customFormat="1" x14ac:dyDescent="0.4">
      <c r="A617" s="25">
        <v>44122027</v>
      </c>
      <c r="B617" s="25" t="s">
        <v>350</v>
      </c>
      <c r="C617" s="40">
        <v>2086</v>
      </c>
      <c r="D617" s="26">
        <v>44195</v>
      </c>
      <c r="E617" s="26">
        <v>44203</v>
      </c>
      <c r="F617" s="27" t="s">
        <v>415</v>
      </c>
      <c r="G617" s="27">
        <v>15246</v>
      </c>
      <c r="H617" s="25">
        <v>32</v>
      </c>
      <c r="I617" s="28" t="s">
        <v>195</v>
      </c>
      <c r="J617" s="25" t="s">
        <v>84</v>
      </c>
      <c r="K617" s="29">
        <v>177.81</v>
      </c>
      <c r="L617" s="38">
        <v>0</v>
      </c>
      <c r="M617" s="29">
        <f>+K617*L617</f>
        <v>0</v>
      </c>
      <c r="N617" s="38">
        <v>1</v>
      </c>
      <c r="O617" s="29">
        <f>+K617*N617</f>
        <v>177.81</v>
      </c>
      <c r="P617" s="30">
        <v>2</v>
      </c>
      <c r="Q617" s="29">
        <f>+K617*P617</f>
        <v>355.62</v>
      </c>
    </row>
    <row r="618" spans="1:17" s="16" customFormat="1" ht="32.25" customHeight="1" x14ac:dyDescent="0.4">
      <c r="A618" s="25">
        <v>44122027</v>
      </c>
      <c r="B618" s="25" t="s">
        <v>350</v>
      </c>
      <c r="C618" s="40">
        <v>2086</v>
      </c>
      <c r="D618" s="26">
        <v>44195</v>
      </c>
      <c r="E618" s="26">
        <v>44203</v>
      </c>
      <c r="F618" s="27" t="s">
        <v>415</v>
      </c>
      <c r="G618" s="27">
        <v>15246</v>
      </c>
      <c r="H618" s="25">
        <v>32</v>
      </c>
      <c r="I618" s="28" t="s">
        <v>195</v>
      </c>
      <c r="J618" s="25" t="s">
        <v>84</v>
      </c>
      <c r="K618" s="29">
        <v>177.81</v>
      </c>
      <c r="L618" s="38">
        <v>0</v>
      </c>
      <c r="M618" s="29">
        <f>+K618*L618</f>
        <v>0</v>
      </c>
      <c r="N618" s="38">
        <v>1</v>
      </c>
      <c r="O618" s="29">
        <f>+K618*N618</f>
        <v>177.81</v>
      </c>
      <c r="P618" s="46">
        <v>0</v>
      </c>
      <c r="Q618" s="29">
        <f>+K618*P618</f>
        <v>0</v>
      </c>
    </row>
    <row r="619" spans="1:17" s="16" customFormat="1" x14ac:dyDescent="0.4">
      <c r="A619" s="25">
        <v>44122027</v>
      </c>
      <c r="B619" s="25" t="s">
        <v>350</v>
      </c>
      <c r="C619" s="40">
        <v>2086</v>
      </c>
      <c r="D619" s="26">
        <v>44195</v>
      </c>
      <c r="E619" s="26">
        <v>44203</v>
      </c>
      <c r="F619" s="27" t="s">
        <v>415</v>
      </c>
      <c r="G619" s="27">
        <v>15246</v>
      </c>
      <c r="H619" s="25">
        <v>32</v>
      </c>
      <c r="I619" s="28" t="s">
        <v>195</v>
      </c>
      <c r="J619" s="25" t="s">
        <v>84</v>
      </c>
      <c r="K619" s="29">
        <v>177.81</v>
      </c>
      <c r="L619" s="38">
        <v>0</v>
      </c>
      <c r="M619" s="29">
        <f>+K619*L619</f>
        <v>0</v>
      </c>
      <c r="N619" s="38">
        <v>4</v>
      </c>
      <c r="O619" s="29">
        <f>+K619*N619</f>
        <v>711.24</v>
      </c>
      <c r="P619" s="30">
        <v>0</v>
      </c>
      <c r="Q619" s="29">
        <f>+K619*P619</f>
        <v>0</v>
      </c>
    </row>
    <row r="620" spans="1:17" s="16" customFormat="1" x14ac:dyDescent="0.4">
      <c r="A620" s="40">
        <v>14111530</v>
      </c>
      <c r="B620" s="40" t="s">
        <v>350</v>
      </c>
      <c r="C620" s="40">
        <v>2086</v>
      </c>
      <c r="D620" s="26">
        <v>44844</v>
      </c>
      <c r="E620" s="26">
        <v>44844</v>
      </c>
      <c r="F620" s="27" t="s">
        <v>467</v>
      </c>
      <c r="G620" s="27">
        <v>6909</v>
      </c>
      <c r="H620" s="25">
        <v>203</v>
      </c>
      <c r="I620" s="28" t="s">
        <v>377</v>
      </c>
      <c r="J620" s="25" t="s">
        <v>84</v>
      </c>
      <c r="K620" s="29">
        <v>35.4</v>
      </c>
      <c r="L620" s="38">
        <v>0</v>
      </c>
      <c r="M620" s="29">
        <f>+K620*L620</f>
        <v>0</v>
      </c>
      <c r="N620" s="38">
        <v>19</v>
      </c>
      <c r="O620" s="29">
        <f>+K620*N620</f>
        <v>672.6</v>
      </c>
      <c r="P620" s="30">
        <v>76</v>
      </c>
      <c r="Q620" s="29">
        <f>+K620*P620</f>
        <v>2690.4</v>
      </c>
    </row>
    <row r="621" spans="1:17" s="16" customFormat="1" x14ac:dyDescent="0.4">
      <c r="A621" s="40">
        <v>14111530</v>
      </c>
      <c r="B621" s="40" t="s">
        <v>350</v>
      </c>
      <c r="C621" s="40">
        <v>2086</v>
      </c>
      <c r="D621" s="26">
        <v>44844</v>
      </c>
      <c r="E621" s="26">
        <v>44844</v>
      </c>
      <c r="F621" s="27" t="s">
        <v>467</v>
      </c>
      <c r="G621" s="27">
        <v>6909</v>
      </c>
      <c r="H621" s="25">
        <v>203</v>
      </c>
      <c r="I621" s="28" t="s">
        <v>377</v>
      </c>
      <c r="J621" s="25" t="s">
        <v>84</v>
      </c>
      <c r="K621" s="29">
        <v>35.4</v>
      </c>
      <c r="L621" s="38">
        <v>0</v>
      </c>
      <c r="M621" s="29">
        <f>+K621*L621</f>
        <v>0</v>
      </c>
      <c r="N621" s="38">
        <v>43</v>
      </c>
      <c r="O621" s="29">
        <f>+K621*N621</f>
        <v>1522.2</v>
      </c>
      <c r="P621" s="46">
        <v>0</v>
      </c>
      <c r="Q621" s="29">
        <f>+K621*P621</f>
        <v>0</v>
      </c>
    </row>
    <row r="622" spans="1:17" s="16" customFormat="1" x14ac:dyDescent="0.4">
      <c r="A622" s="40">
        <v>14111530</v>
      </c>
      <c r="B622" s="40" t="s">
        <v>350</v>
      </c>
      <c r="C622" s="40">
        <v>2086</v>
      </c>
      <c r="D622" s="26">
        <v>44844</v>
      </c>
      <c r="E622" s="26">
        <v>44844</v>
      </c>
      <c r="F622" s="27" t="s">
        <v>467</v>
      </c>
      <c r="G622" s="27">
        <v>6909</v>
      </c>
      <c r="H622" s="25">
        <v>203</v>
      </c>
      <c r="I622" s="28" t="s">
        <v>377</v>
      </c>
      <c r="J622" s="25" t="s">
        <v>84</v>
      </c>
      <c r="K622" s="29">
        <v>35.4</v>
      </c>
      <c r="L622" s="38">
        <v>150</v>
      </c>
      <c r="M622" s="29">
        <f>+K622*L622</f>
        <v>5310</v>
      </c>
      <c r="N622" s="38">
        <v>12</v>
      </c>
      <c r="O622" s="29">
        <f>+K622*N622</f>
        <v>424.79999999999995</v>
      </c>
      <c r="P622" s="30">
        <v>0</v>
      </c>
      <c r="Q622" s="29">
        <f>+K622*P622</f>
        <v>0</v>
      </c>
    </row>
    <row r="623" spans="1:17" s="16" customFormat="1" x14ac:dyDescent="0.4">
      <c r="A623" s="40">
        <v>14111530</v>
      </c>
      <c r="B623" s="40" t="s">
        <v>350</v>
      </c>
      <c r="C623" s="40">
        <v>2086</v>
      </c>
      <c r="D623" s="26">
        <v>44844</v>
      </c>
      <c r="E623" s="26">
        <v>44844</v>
      </c>
      <c r="F623" s="27" t="s">
        <v>467</v>
      </c>
      <c r="G623" s="27">
        <v>6909</v>
      </c>
      <c r="H623" s="25">
        <v>204</v>
      </c>
      <c r="I623" s="28" t="s">
        <v>196</v>
      </c>
      <c r="J623" s="25" t="s">
        <v>84</v>
      </c>
      <c r="K623" s="29">
        <v>41.3</v>
      </c>
      <c r="L623" s="38">
        <v>0</v>
      </c>
      <c r="M623" s="29">
        <f>+K623*L623</f>
        <v>0</v>
      </c>
      <c r="N623" s="38">
        <v>23</v>
      </c>
      <c r="O623" s="29">
        <f>+K623*N623</f>
        <v>949.9</v>
      </c>
      <c r="P623" s="30">
        <v>66</v>
      </c>
      <c r="Q623" s="29">
        <f>+K623*P623</f>
        <v>2725.7999999999997</v>
      </c>
    </row>
    <row r="624" spans="1:17" s="16" customFormat="1" x14ac:dyDescent="0.4">
      <c r="A624" s="40">
        <v>14111530</v>
      </c>
      <c r="B624" s="40" t="s">
        <v>350</v>
      </c>
      <c r="C624" s="40">
        <v>2086</v>
      </c>
      <c r="D624" s="26">
        <v>44525</v>
      </c>
      <c r="E624" s="26">
        <v>44525</v>
      </c>
      <c r="F624" s="27" t="s">
        <v>403</v>
      </c>
      <c r="G624" s="27">
        <v>6017</v>
      </c>
      <c r="H624" s="25">
        <v>204</v>
      </c>
      <c r="I624" s="28" t="s">
        <v>196</v>
      </c>
      <c r="J624" s="25" t="s">
        <v>84</v>
      </c>
      <c r="K624" s="29">
        <v>41.3</v>
      </c>
      <c r="L624" s="38">
        <v>0</v>
      </c>
      <c r="M624" s="29">
        <f>+K624*L624</f>
        <v>0</v>
      </c>
      <c r="N624" s="38">
        <v>11</v>
      </c>
      <c r="O624" s="29">
        <f>+K624*N624</f>
        <v>454.29999999999995</v>
      </c>
      <c r="P624" s="46">
        <v>0</v>
      </c>
      <c r="Q624" s="29">
        <f>+K624*P624</f>
        <v>0</v>
      </c>
    </row>
    <row r="625" spans="1:17" s="16" customFormat="1" x14ac:dyDescent="0.4">
      <c r="A625" s="40">
        <v>14111530</v>
      </c>
      <c r="B625" s="40" t="s">
        <v>350</v>
      </c>
      <c r="C625" s="40">
        <v>2086</v>
      </c>
      <c r="D625" s="26">
        <v>44844</v>
      </c>
      <c r="E625" s="26">
        <v>44844</v>
      </c>
      <c r="F625" s="27" t="s">
        <v>467</v>
      </c>
      <c r="G625" s="27">
        <v>6909</v>
      </c>
      <c r="H625" s="25">
        <v>204</v>
      </c>
      <c r="I625" s="28" t="s">
        <v>196</v>
      </c>
      <c r="J625" s="25" t="s">
        <v>84</v>
      </c>
      <c r="K625" s="29">
        <v>41.3</v>
      </c>
      <c r="L625" s="38">
        <v>0</v>
      </c>
      <c r="M625" s="29">
        <f>+K625*L625</f>
        <v>0</v>
      </c>
      <c r="N625" s="38">
        <v>11</v>
      </c>
      <c r="O625" s="29">
        <f>+K625*N625</f>
        <v>454.29999999999995</v>
      </c>
      <c r="P625" s="46">
        <v>0</v>
      </c>
      <c r="Q625" s="29">
        <f>+K625*P625</f>
        <v>0</v>
      </c>
    </row>
    <row r="626" spans="1:17" s="16" customFormat="1" x14ac:dyDescent="0.4">
      <c r="A626" s="40">
        <v>14111530</v>
      </c>
      <c r="B626" s="40" t="s">
        <v>350</v>
      </c>
      <c r="C626" s="40">
        <v>2086</v>
      </c>
      <c r="D626" s="26">
        <v>44525</v>
      </c>
      <c r="E626" s="26">
        <v>44525</v>
      </c>
      <c r="F626" s="27" t="s">
        <v>403</v>
      </c>
      <c r="G626" s="27">
        <v>6017</v>
      </c>
      <c r="H626" s="25">
        <v>204</v>
      </c>
      <c r="I626" s="28" t="s">
        <v>196</v>
      </c>
      <c r="J626" s="25" t="s">
        <v>84</v>
      </c>
      <c r="K626" s="29">
        <v>41.3</v>
      </c>
      <c r="L626" s="38">
        <v>0</v>
      </c>
      <c r="M626" s="29">
        <f>+K626*L626</f>
        <v>0</v>
      </c>
      <c r="N626" s="38">
        <v>9</v>
      </c>
      <c r="O626" s="29">
        <f>+K626*N626</f>
        <v>371.7</v>
      </c>
      <c r="P626" s="30">
        <v>0</v>
      </c>
      <c r="Q626" s="29">
        <f>+K626*P626</f>
        <v>0</v>
      </c>
    </row>
    <row r="627" spans="1:17" s="16" customFormat="1" x14ac:dyDescent="0.4">
      <c r="A627" s="40">
        <v>14111530</v>
      </c>
      <c r="B627" s="40" t="s">
        <v>350</v>
      </c>
      <c r="C627" s="40">
        <v>2086</v>
      </c>
      <c r="D627" s="26">
        <v>44844</v>
      </c>
      <c r="E627" s="26">
        <v>44844</v>
      </c>
      <c r="F627" s="27" t="s">
        <v>419</v>
      </c>
      <c r="G627" s="27">
        <v>6909</v>
      </c>
      <c r="H627" s="25">
        <v>204</v>
      </c>
      <c r="I627" s="28" t="s">
        <v>196</v>
      </c>
      <c r="J627" s="25" t="s">
        <v>84</v>
      </c>
      <c r="K627" s="29">
        <v>41.3</v>
      </c>
      <c r="L627" s="38">
        <v>100</v>
      </c>
      <c r="M627" s="29">
        <f>+K627*L627</f>
        <v>4130</v>
      </c>
      <c r="N627" s="38">
        <v>0</v>
      </c>
      <c r="O627" s="29">
        <f>+K627*N627</f>
        <v>0</v>
      </c>
      <c r="P627" s="30">
        <v>0</v>
      </c>
      <c r="Q627" s="29">
        <f>+K627*P627</f>
        <v>0</v>
      </c>
    </row>
    <row r="628" spans="1:17" s="16" customFormat="1" x14ac:dyDescent="0.4">
      <c r="A628" s="25">
        <v>39121311</v>
      </c>
      <c r="B628" s="25" t="s">
        <v>365</v>
      </c>
      <c r="C628" s="40" t="s">
        <v>438</v>
      </c>
      <c r="D628" s="26">
        <v>44722</v>
      </c>
      <c r="E628" s="26">
        <v>44725</v>
      </c>
      <c r="F628" s="27" t="s">
        <v>397</v>
      </c>
      <c r="G628" s="27">
        <v>729644</v>
      </c>
      <c r="H628" s="25">
        <v>3251</v>
      </c>
      <c r="I628" s="28" t="s">
        <v>291</v>
      </c>
      <c r="J628" s="25" t="s">
        <v>84</v>
      </c>
      <c r="K628" s="29">
        <v>243</v>
      </c>
      <c r="L628" s="38">
        <v>0</v>
      </c>
      <c r="M628" s="29">
        <f>+K628*L628</f>
        <v>0</v>
      </c>
      <c r="N628" s="38">
        <v>0</v>
      </c>
      <c r="O628" s="29">
        <f>N628</f>
        <v>0</v>
      </c>
      <c r="P628" s="30">
        <v>1</v>
      </c>
      <c r="Q628" s="29">
        <f>+K628*P628</f>
        <v>243</v>
      </c>
    </row>
    <row r="629" spans="1:17" s="16" customFormat="1" x14ac:dyDescent="0.4">
      <c r="A629" s="25">
        <v>27112003</v>
      </c>
      <c r="B629" s="25" t="s">
        <v>357</v>
      </c>
      <c r="C629" s="25">
        <v>2086</v>
      </c>
      <c r="D629" s="26">
        <v>44546</v>
      </c>
      <c r="E629" s="26">
        <v>44546</v>
      </c>
      <c r="F629" s="27" t="s">
        <v>396</v>
      </c>
      <c r="G629" s="27">
        <v>711466</v>
      </c>
      <c r="H629" s="25">
        <v>2567</v>
      </c>
      <c r="I629" s="28" t="s">
        <v>252</v>
      </c>
      <c r="J629" s="25" t="s">
        <v>84</v>
      </c>
      <c r="K629" s="29">
        <v>866</v>
      </c>
      <c r="L629" s="38">
        <v>0</v>
      </c>
      <c r="M629" s="29">
        <f>+K629*L629</f>
        <v>0</v>
      </c>
      <c r="N629" s="38">
        <v>1</v>
      </c>
      <c r="O629" s="29">
        <f>+K629*N629</f>
        <v>866</v>
      </c>
      <c r="P629" s="30">
        <v>0</v>
      </c>
      <c r="Q629" s="29">
        <f>+K629*P629</f>
        <v>0</v>
      </c>
    </row>
    <row r="630" spans="1:17" s="16" customFormat="1" x14ac:dyDescent="0.4">
      <c r="A630" s="25">
        <v>14111509</v>
      </c>
      <c r="B630" s="25" t="s">
        <v>362</v>
      </c>
      <c r="C630" s="40" t="s">
        <v>438</v>
      </c>
      <c r="D630" s="26">
        <v>44448</v>
      </c>
      <c r="E630" s="26">
        <v>44448</v>
      </c>
      <c r="F630" s="27" t="s">
        <v>388</v>
      </c>
      <c r="G630" s="27" t="s">
        <v>248</v>
      </c>
      <c r="H630" s="25">
        <v>71</v>
      </c>
      <c r="I630" s="28" t="s">
        <v>197</v>
      </c>
      <c r="J630" s="25" t="s">
        <v>101</v>
      </c>
      <c r="K630" s="29">
        <v>664.18</v>
      </c>
      <c r="L630" s="38">
        <v>0</v>
      </c>
      <c r="M630" s="29">
        <f>+K630*L630</f>
        <v>0</v>
      </c>
      <c r="N630" s="38">
        <v>0</v>
      </c>
      <c r="O630" s="29">
        <f>+K630*N630</f>
        <v>0</v>
      </c>
      <c r="P630" s="30">
        <v>13</v>
      </c>
      <c r="Q630" s="29">
        <f>+K630*P630</f>
        <v>8634.34</v>
      </c>
    </row>
    <row r="631" spans="1:17" s="16" customFormat="1" x14ac:dyDescent="0.4">
      <c r="A631" s="25">
        <v>14111509</v>
      </c>
      <c r="B631" s="25" t="s">
        <v>362</v>
      </c>
      <c r="C631" s="40" t="s">
        <v>438</v>
      </c>
      <c r="D631" s="26">
        <v>44448</v>
      </c>
      <c r="E631" s="26">
        <v>44448</v>
      </c>
      <c r="F631" s="27" t="s">
        <v>388</v>
      </c>
      <c r="G631" s="27" t="s">
        <v>248</v>
      </c>
      <c r="H631" s="25">
        <v>72</v>
      </c>
      <c r="I631" s="28" t="s">
        <v>198</v>
      </c>
      <c r="J631" s="25" t="s">
        <v>101</v>
      </c>
      <c r="K631" s="29">
        <v>664.18</v>
      </c>
      <c r="L631" s="38">
        <v>0</v>
      </c>
      <c r="M631" s="29">
        <f>+K631*L631</f>
        <v>0</v>
      </c>
      <c r="N631" s="38">
        <v>0</v>
      </c>
      <c r="O631" s="29">
        <f>+K631*N631</f>
        <v>0</v>
      </c>
      <c r="P631" s="30">
        <v>7</v>
      </c>
      <c r="Q631" s="29">
        <f>+K631*P631</f>
        <v>4649.2599999999993</v>
      </c>
    </row>
    <row r="632" spans="1:17" s="16" customFormat="1" x14ac:dyDescent="0.4">
      <c r="A632" s="25">
        <v>14111509</v>
      </c>
      <c r="B632" s="25" t="s">
        <v>362</v>
      </c>
      <c r="C632" s="40" t="s">
        <v>438</v>
      </c>
      <c r="D632" s="26">
        <v>44761</v>
      </c>
      <c r="E632" s="26">
        <v>44761</v>
      </c>
      <c r="F632" s="27" t="s">
        <v>389</v>
      </c>
      <c r="G632" s="27">
        <v>1500000550</v>
      </c>
      <c r="H632" s="25">
        <v>74</v>
      </c>
      <c r="I632" s="28" t="s">
        <v>199</v>
      </c>
      <c r="J632" s="25" t="s">
        <v>101</v>
      </c>
      <c r="K632" s="29">
        <v>289.10000000000002</v>
      </c>
      <c r="L632" s="38">
        <v>0</v>
      </c>
      <c r="M632" s="52">
        <f>+K632*L632</f>
        <v>0</v>
      </c>
      <c r="N632" s="38">
        <v>0</v>
      </c>
      <c r="O632" s="52">
        <f>+K632*N632</f>
        <v>0</v>
      </c>
      <c r="P632" s="30">
        <v>11</v>
      </c>
      <c r="Q632" s="29">
        <f>+K632*P632</f>
        <v>3180.1000000000004</v>
      </c>
    </row>
    <row r="633" spans="1:17" s="16" customFormat="1" x14ac:dyDescent="0.4">
      <c r="A633" s="25">
        <v>14111509</v>
      </c>
      <c r="B633" s="25" t="s">
        <v>362</v>
      </c>
      <c r="C633" s="40" t="s">
        <v>438</v>
      </c>
      <c r="D633" s="26">
        <v>44761</v>
      </c>
      <c r="E633" s="26">
        <v>44761</v>
      </c>
      <c r="F633" s="27" t="s">
        <v>389</v>
      </c>
      <c r="G633" s="27">
        <v>1500000550</v>
      </c>
      <c r="H633" s="25">
        <v>74</v>
      </c>
      <c r="I633" s="28" t="s">
        <v>199</v>
      </c>
      <c r="J633" s="25" t="s">
        <v>101</v>
      </c>
      <c r="K633" s="29">
        <v>289.10000000000002</v>
      </c>
      <c r="L633" s="38">
        <v>0</v>
      </c>
      <c r="M633" s="29">
        <f>+K633*L633</f>
        <v>0</v>
      </c>
      <c r="N633" s="38">
        <v>6</v>
      </c>
      <c r="O633" s="29">
        <f>+K633*N633</f>
        <v>1734.6000000000001</v>
      </c>
      <c r="P633" s="46">
        <v>0</v>
      </c>
      <c r="Q633" s="29">
        <f>+K633*P633</f>
        <v>0</v>
      </c>
    </row>
    <row r="634" spans="1:17" s="16" customFormat="1" x14ac:dyDescent="0.4">
      <c r="A634" s="40">
        <v>47131611</v>
      </c>
      <c r="B634" s="40" t="s">
        <v>347</v>
      </c>
      <c r="C634" s="42" t="s">
        <v>116</v>
      </c>
      <c r="D634" s="26">
        <v>43522</v>
      </c>
      <c r="E634" s="26">
        <v>43522</v>
      </c>
      <c r="F634" s="50" t="s">
        <v>443</v>
      </c>
      <c r="G634" s="27" t="s">
        <v>112</v>
      </c>
      <c r="H634" s="25">
        <v>85</v>
      </c>
      <c r="I634" s="28" t="s">
        <v>267</v>
      </c>
      <c r="J634" s="25" t="s">
        <v>84</v>
      </c>
      <c r="K634" s="29">
        <v>115.64</v>
      </c>
      <c r="L634" s="38">
        <v>0</v>
      </c>
      <c r="M634" s="29">
        <f>+K634*L634</f>
        <v>0</v>
      </c>
      <c r="N634" s="38">
        <v>0</v>
      </c>
      <c r="O634" s="29">
        <f>+K634*N634</f>
        <v>0</v>
      </c>
      <c r="P634" s="53">
        <v>16</v>
      </c>
      <c r="Q634" s="29">
        <f>+K634*P634</f>
        <v>1850.24</v>
      </c>
    </row>
    <row r="635" spans="1:17" s="16" customFormat="1" x14ac:dyDescent="0.4">
      <c r="A635" s="40">
        <v>47131611</v>
      </c>
      <c r="B635" s="40" t="s">
        <v>347</v>
      </c>
      <c r="C635" s="42" t="s">
        <v>116</v>
      </c>
      <c r="D635" s="26">
        <v>43522</v>
      </c>
      <c r="E635" s="26">
        <v>43522</v>
      </c>
      <c r="F635" s="27" t="s">
        <v>443</v>
      </c>
      <c r="G635" s="27" t="s">
        <v>112</v>
      </c>
      <c r="H635" s="25">
        <v>85</v>
      </c>
      <c r="I635" s="28" t="s">
        <v>267</v>
      </c>
      <c r="J635" s="25" t="s">
        <v>84</v>
      </c>
      <c r="K635" s="29">
        <v>115.64</v>
      </c>
      <c r="L635" s="38">
        <v>0</v>
      </c>
      <c r="M635" s="29">
        <f>+K635*L635</f>
        <v>0</v>
      </c>
      <c r="N635" s="38">
        <v>5</v>
      </c>
      <c r="O635" s="29">
        <f>+K635*N635</f>
        <v>578.20000000000005</v>
      </c>
      <c r="P635" s="53">
        <v>0</v>
      </c>
      <c r="Q635" s="29">
        <f>+K635*P635</f>
        <v>0</v>
      </c>
    </row>
    <row r="636" spans="1:17" s="16" customFormat="1" x14ac:dyDescent="0.4">
      <c r="A636" s="40">
        <v>40142305</v>
      </c>
      <c r="B636" s="40" t="s">
        <v>365</v>
      </c>
      <c r="C636" s="42">
        <v>2086</v>
      </c>
      <c r="D636" s="26">
        <v>44865</v>
      </c>
      <c r="E636" s="26">
        <v>44869</v>
      </c>
      <c r="F636" s="27" t="s">
        <v>542</v>
      </c>
      <c r="G636" s="27">
        <v>6000331656</v>
      </c>
      <c r="H636" s="25">
        <v>33338</v>
      </c>
      <c r="I636" s="28" t="s">
        <v>571</v>
      </c>
      <c r="J636" s="25" t="s">
        <v>84</v>
      </c>
      <c r="K636" s="29">
        <v>25</v>
      </c>
      <c r="L636" s="38">
        <v>0</v>
      </c>
      <c r="M636" s="29">
        <f>+K636*L636</f>
        <v>0</v>
      </c>
      <c r="N636" s="38">
        <v>0</v>
      </c>
      <c r="O636" s="29">
        <f>+K636*N636</f>
        <v>0</v>
      </c>
      <c r="P636" s="53">
        <v>3</v>
      </c>
      <c r="Q636" s="29">
        <f>+K636*P636</f>
        <v>75</v>
      </c>
    </row>
    <row r="637" spans="1:17" s="16" customFormat="1" x14ac:dyDescent="0.4">
      <c r="A637" s="40">
        <v>40142305</v>
      </c>
      <c r="B637" s="40" t="s">
        <v>365</v>
      </c>
      <c r="C637" s="25">
        <v>2086</v>
      </c>
      <c r="D637" s="26">
        <v>44865</v>
      </c>
      <c r="E637" s="26">
        <v>44869</v>
      </c>
      <c r="F637" s="27" t="s">
        <v>542</v>
      </c>
      <c r="G637" s="27">
        <v>6000331656</v>
      </c>
      <c r="H637" s="25">
        <v>33338</v>
      </c>
      <c r="I637" s="28" t="s">
        <v>571</v>
      </c>
      <c r="J637" s="25" t="s">
        <v>84</v>
      </c>
      <c r="K637" s="29">
        <v>25</v>
      </c>
      <c r="L637" s="38">
        <v>5</v>
      </c>
      <c r="M637" s="29">
        <f>+K637*L637</f>
        <v>125</v>
      </c>
      <c r="N637" s="38">
        <v>2</v>
      </c>
      <c r="O637" s="29">
        <f>+K637*N637</f>
        <v>50</v>
      </c>
      <c r="P637" s="89">
        <v>0</v>
      </c>
      <c r="Q637" s="29">
        <f>+K637*P637</f>
        <v>0</v>
      </c>
    </row>
    <row r="638" spans="1:17" s="16" customFormat="1" x14ac:dyDescent="0.4">
      <c r="A638" s="25">
        <v>15121802</v>
      </c>
      <c r="B638" s="25" t="s">
        <v>523</v>
      </c>
      <c r="C638" s="40" t="s">
        <v>438</v>
      </c>
      <c r="D638" s="26">
        <v>44841</v>
      </c>
      <c r="E638" s="26">
        <v>44841</v>
      </c>
      <c r="F638" s="27" t="s">
        <v>474</v>
      </c>
      <c r="G638" s="27">
        <v>7000311902</v>
      </c>
      <c r="H638" s="25">
        <v>2298</v>
      </c>
      <c r="I638" s="28" t="s">
        <v>479</v>
      </c>
      <c r="J638" s="25" t="s">
        <v>84</v>
      </c>
      <c r="K638" s="29">
        <v>1150</v>
      </c>
      <c r="L638" s="38">
        <v>0</v>
      </c>
      <c r="M638" s="29">
        <f>+K638*L638</f>
        <v>0</v>
      </c>
      <c r="N638" s="38">
        <v>3</v>
      </c>
      <c r="O638" s="29">
        <f>+K638*N638</f>
        <v>3450</v>
      </c>
      <c r="P638" s="53">
        <v>13</v>
      </c>
      <c r="Q638" s="29">
        <f>+K638*P638</f>
        <v>14950</v>
      </c>
    </row>
    <row r="639" spans="1:17" s="16" customFormat="1" x14ac:dyDescent="0.4">
      <c r="A639" s="25">
        <v>15121802</v>
      </c>
      <c r="B639" s="25" t="s">
        <v>523</v>
      </c>
      <c r="C639" s="40" t="s">
        <v>438</v>
      </c>
      <c r="D639" s="26">
        <v>44841</v>
      </c>
      <c r="E639" s="26">
        <v>44841</v>
      </c>
      <c r="F639" s="27" t="s">
        <v>474</v>
      </c>
      <c r="G639" s="27">
        <v>7000311902</v>
      </c>
      <c r="H639" s="25">
        <v>2298</v>
      </c>
      <c r="I639" s="28" t="s">
        <v>479</v>
      </c>
      <c r="J639" s="25" t="s">
        <v>84</v>
      </c>
      <c r="K639" s="29">
        <v>1150</v>
      </c>
      <c r="L639" s="38">
        <v>0</v>
      </c>
      <c r="M639" s="29">
        <f>+K639*L639</f>
        <v>0</v>
      </c>
      <c r="N639" s="38">
        <v>4</v>
      </c>
      <c r="O639" s="29">
        <f>+K639*N639</f>
        <v>4600</v>
      </c>
      <c r="P639" s="89">
        <v>0</v>
      </c>
      <c r="Q639" s="29">
        <f>+K639*P639</f>
        <v>0</v>
      </c>
    </row>
    <row r="640" spans="1:17" s="16" customFormat="1" x14ac:dyDescent="0.4">
      <c r="A640" s="25">
        <v>15121802</v>
      </c>
      <c r="B640" s="25" t="s">
        <v>523</v>
      </c>
      <c r="C640" s="40" t="s">
        <v>438</v>
      </c>
      <c r="D640" s="26">
        <v>44841</v>
      </c>
      <c r="E640" s="26">
        <v>44841</v>
      </c>
      <c r="F640" s="27" t="s">
        <v>474</v>
      </c>
      <c r="G640" s="27">
        <v>7000311902</v>
      </c>
      <c r="H640" s="25">
        <v>2298</v>
      </c>
      <c r="I640" s="28" t="s">
        <v>479</v>
      </c>
      <c r="J640" s="25" t="s">
        <v>84</v>
      </c>
      <c r="K640" s="29">
        <v>1150.0162</v>
      </c>
      <c r="L640" s="38">
        <v>24</v>
      </c>
      <c r="M640" s="29">
        <f>+K640*L640</f>
        <v>27600.388800000001</v>
      </c>
      <c r="N640" s="38">
        <v>4</v>
      </c>
      <c r="O640" s="29">
        <f>+K640*N640</f>
        <v>4600.0648000000001</v>
      </c>
      <c r="P640" s="53">
        <v>0</v>
      </c>
      <c r="Q640" s="29">
        <f>+K640*P640</f>
        <v>0</v>
      </c>
    </row>
    <row r="641" spans="1:17" s="16" customFormat="1" x14ac:dyDescent="0.4">
      <c r="A641" s="40">
        <v>41111604</v>
      </c>
      <c r="B641" s="40" t="s">
        <v>354</v>
      </c>
      <c r="C641" s="40">
        <v>2086</v>
      </c>
      <c r="D641" s="26">
        <v>44525</v>
      </c>
      <c r="E641" s="26">
        <v>44525</v>
      </c>
      <c r="F641" s="27" t="s">
        <v>403</v>
      </c>
      <c r="G641" s="27">
        <v>6017</v>
      </c>
      <c r="H641" s="25">
        <v>205</v>
      </c>
      <c r="I641" s="28" t="s">
        <v>13</v>
      </c>
      <c r="J641" s="25" t="s">
        <v>84</v>
      </c>
      <c r="K641" s="29">
        <v>13.81</v>
      </c>
      <c r="L641" s="38">
        <v>0</v>
      </c>
      <c r="M641" s="29">
        <f>+K641*L641</f>
        <v>0</v>
      </c>
      <c r="N641" s="38">
        <v>0</v>
      </c>
      <c r="O641" s="29">
        <f>+K641*N641</f>
        <v>0</v>
      </c>
      <c r="P641" s="53">
        <v>8</v>
      </c>
      <c r="Q641" s="29">
        <f>+K641*P641</f>
        <v>110.48</v>
      </c>
    </row>
    <row r="642" spans="1:17" s="16" customFormat="1" x14ac:dyDescent="0.4">
      <c r="A642" s="40">
        <v>41111604</v>
      </c>
      <c r="B642" s="40" t="s">
        <v>354</v>
      </c>
      <c r="C642" s="40">
        <v>2086</v>
      </c>
      <c r="D642" s="26">
        <v>44525</v>
      </c>
      <c r="E642" s="26">
        <v>44525</v>
      </c>
      <c r="F642" s="27" t="s">
        <v>403</v>
      </c>
      <c r="G642" s="27">
        <v>6017</v>
      </c>
      <c r="H642" s="25">
        <v>205</v>
      </c>
      <c r="I642" s="28" t="s">
        <v>13</v>
      </c>
      <c r="J642" s="25" t="s">
        <v>84</v>
      </c>
      <c r="K642" s="29">
        <v>13.81</v>
      </c>
      <c r="L642" s="38">
        <v>0</v>
      </c>
      <c r="M642" s="29">
        <f>+K642*L642</f>
        <v>0</v>
      </c>
      <c r="N642" s="38">
        <v>14</v>
      </c>
      <c r="O642" s="29">
        <f>+K642*N642</f>
        <v>193.34</v>
      </c>
      <c r="P642" s="89">
        <v>0</v>
      </c>
      <c r="Q642" s="29">
        <f>+K642*P642</f>
        <v>0</v>
      </c>
    </row>
    <row r="643" spans="1:17" s="16" customFormat="1" x14ac:dyDescent="0.4">
      <c r="A643" s="25">
        <v>40142201</v>
      </c>
      <c r="B643" s="25" t="s">
        <v>358</v>
      </c>
      <c r="C643" s="25">
        <v>2086</v>
      </c>
      <c r="D643" s="26">
        <v>44722</v>
      </c>
      <c r="E643" s="26">
        <v>44725</v>
      </c>
      <c r="F643" s="27" t="s">
        <v>397</v>
      </c>
      <c r="G643" s="27">
        <v>729644</v>
      </c>
      <c r="H643" s="25">
        <v>2849</v>
      </c>
      <c r="I643" s="28" t="s">
        <v>292</v>
      </c>
      <c r="J643" s="25" t="s">
        <v>84</v>
      </c>
      <c r="K643" s="29">
        <v>400</v>
      </c>
      <c r="L643" s="37">
        <v>0</v>
      </c>
      <c r="M643" s="29">
        <f>+K643*L643</f>
        <v>0</v>
      </c>
      <c r="N643" s="38">
        <v>0</v>
      </c>
      <c r="O643" s="29">
        <f>+K643*N643</f>
        <v>0</v>
      </c>
      <c r="P643" s="53">
        <v>4</v>
      </c>
      <c r="Q643" s="29">
        <f>+K643*P643</f>
        <v>1600</v>
      </c>
    </row>
    <row r="644" spans="1:17" s="16" customFormat="1" x14ac:dyDescent="0.4">
      <c r="A644" s="40">
        <v>27111516</v>
      </c>
      <c r="B644" s="40" t="s">
        <v>357</v>
      </c>
      <c r="C644" s="25">
        <v>2086</v>
      </c>
      <c r="D644" s="26">
        <v>44904</v>
      </c>
      <c r="E644" s="26">
        <v>44904</v>
      </c>
      <c r="F644" s="27" t="s">
        <v>609</v>
      </c>
      <c r="G644" s="27">
        <v>5342</v>
      </c>
      <c r="H644" s="25">
        <v>3200</v>
      </c>
      <c r="I644" s="28" t="s">
        <v>626</v>
      </c>
      <c r="J644" s="25" t="s">
        <v>84</v>
      </c>
      <c r="K644" s="29">
        <v>390</v>
      </c>
      <c r="L644" s="38">
        <v>2</v>
      </c>
      <c r="M644" s="29">
        <f>+K644*L644</f>
        <v>780</v>
      </c>
      <c r="N644" s="38">
        <v>0</v>
      </c>
      <c r="O644" s="29">
        <f>+K644*N644</f>
        <v>0</v>
      </c>
      <c r="P644" s="53">
        <v>2</v>
      </c>
      <c r="Q644" s="29">
        <f>+K644*P644</f>
        <v>780</v>
      </c>
    </row>
    <row r="645" spans="1:17" s="16" customFormat="1" x14ac:dyDescent="0.4">
      <c r="A645" s="25">
        <v>31162201</v>
      </c>
      <c r="B645" s="25" t="s">
        <v>358</v>
      </c>
      <c r="C645" s="25">
        <v>2086</v>
      </c>
      <c r="D645" s="26">
        <v>44722</v>
      </c>
      <c r="E645" s="26">
        <v>44725</v>
      </c>
      <c r="F645" s="27" t="s">
        <v>397</v>
      </c>
      <c r="G645" s="27">
        <v>729644</v>
      </c>
      <c r="H645" s="25">
        <v>3266</v>
      </c>
      <c r="I645" s="28" t="s">
        <v>293</v>
      </c>
      <c r="J645" s="25" t="s">
        <v>84</v>
      </c>
      <c r="K645" s="29">
        <v>0.6</v>
      </c>
      <c r="L645" s="38">
        <v>0</v>
      </c>
      <c r="M645" s="29">
        <f>+K645*L645</f>
        <v>0</v>
      </c>
      <c r="N645" s="38">
        <v>0</v>
      </c>
      <c r="O645" s="29">
        <f>+K645*N645</f>
        <v>0</v>
      </c>
      <c r="P645" s="53">
        <v>540</v>
      </c>
      <c r="Q645" s="29">
        <f>+K645*P645</f>
        <v>324</v>
      </c>
    </row>
    <row r="646" spans="1:17" s="16" customFormat="1" x14ac:dyDescent="0.4">
      <c r="A646" s="25">
        <v>31162201</v>
      </c>
      <c r="B646" s="25" t="s">
        <v>358</v>
      </c>
      <c r="C646" s="25">
        <v>2086</v>
      </c>
      <c r="D646" s="26">
        <v>44722</v>
      </c>
      <c r="E646" s="26">
        <v>44725</v>
      </c>
      <c r="F646" s="27" t="s">
        <v>397</v>
      </c>
      <c r="G646" s="27">
        <v>729644</v>
      </c>
      <c r="H646" s="25">
        <v>3267</v>
      </c>
      <c r="I646" s="28" t="s">
        <v>294</v>
      </c>
      <c r="J646" s="25" t="s">
        <v>84</v>
      </c>
      <c r="K646" s="29">
        <v>1.75</v>
      </c>
      <c r="L646" s="38">
        <v>0</v>
      </c>
      <c r="M646" s="29">
        <f>+K646*L646</f>
        <v>0</v>
      </c>
      <c r="N646" s="38">
        <v>0</v>
      </c>
      <c r="O646" s="29">
        <f>+K646*N646</f>
        <v>0</v>
      </c>
      <c r="P646" s="53">
        <v>1000</v>
      </c>
      <c r="Q646" s="29">
        <f>+K646*P646</f>
        <v>1750</v>
      </c>
    </row>
    <row r="647" spans="1:17" s="16" customFormat="1" x14ac:dyDescent="0.4">
      <c r="A647" s="25">
        <v>47131827</v>
      </c>
      <c r="B647" s="25" t="s">
        <v>347</v>
      </c>
      <c r="C647" s="25" t="s">
        <v>438</v>
      </c>
      <c r="D647" s="26">
        <v>44551</v>
      </c>
      <c r="E647" s="26">
        <v>44551</v>
      </c>
      <c r="F647" s="27" t="s">
        <v>402</v>
      </c>
      <c r="G647" s="27">
        <v>10138</v>
      </c>
      <c r="H647" s="25">
        <v>107</v>
      </c>
      <c r="I647" s="28" t="s">
        <v>171</v>
      </c>
      <c r="J647" s="25" t="s">
        <v>114</v>
      </c>
      <c r="K647" s="29">
        <v>230.1</v>
      </c>
      <c r="L647" s="38">
        <v>0</v>
      </c>
      <c r="M647" s="29">
        <f>+K647*L647</f>
        <v>0</v>
      </c>
      <c r="N647" s="38">
        <v>2</v>
      </c>
      <c r="O647" s="29">
        <f>+K647*N647</f>
        <v>460.2</v>
      </c>
      <c r="P647" s="53">
        <v>14</v>
      </c>
      <c r="Q647" s="29">
        <f>+K647*P647</f>
        <v>3221.4</v>
      </c>
    </row>
    <row r="648" spans="1:17" s="16" customFormat="1" x14ac:dyDescent="0.4">
      <c r="A648" s="25">
        <v>47131827</v>
      </c>
      <c r="B648" s="25" t="s">
        <v>347</v>
      </c>
      <c r="C648" s="25" t="s">
        <v>438</v>
      </c>
      <c r="D648" s="26">
        <v>44551</v>
      </c>
      <c r="E648" s="26">
        <v>44551</v>
      </c>
      <c r="F648" s="27" t="s">
        <v>402</v>
      </c>
      <c r="G648" s="27">
        <v>10138</v>
      </c>
      <c r="H648" s="25">
        <v>107</v>
      </c>
      <c r="I648" s="28" t="s">
        <v>171</v>
      </c>
      <c r="J648" s="25" t="s">
        <v>114</v>
      </c>
      <c r="K648" s="29">
        <v>230.1</v>
      </c>
      <c r="L648" s="38">
        <v>0</v>
      </c>
      <c r="M648" s="29">
        <f>+K648*L648</f>
        <v>0</v>
      </c>
      <c r="N648" s="38">
        <v>2</v>
      </c>
      <c r="O648" s="29">
        <f>+K648*N648</f>
        <v>460.2</v>
      </c>
      <c r="P648" s="89">
        <v>0</v>
      </c>
      <c r="Q648" s="29">
        <f>+K648*P648</f>
        <v>0</v>
      </c>
    </row>
    <row r="649" spans="1:17" s="16" customFormat="1" x14ac:dyDescent="0.4">
      <c r="A649" s="25">
        <v>55101504</v>
      </c>
      <c r="B649" s="25" t="s">
        <v>444</v>
      </c>
      <c r="C649" s="25" t="s">
        <v>438</v>
      </c>
      <c r="D649" s="26">
        <v>44834</v>
      </c>
      <c r="E649" s="26">
        <v>44839</v>
      </c>
      <c r="F649" s="27" t="s">
        <v>517</v>
      </c>
      <c r="G649" s="27" t="s">
        <v>518</v>
      </c>
      <c r="H649" s="25">
        <v>2498</v>
      </c>
      <c r="I649" s="28" t="s">
        <v>445</v>
      </c>
      <c r="J649" s="25" t="s">
        <v>84</v>
      </c>
      <c r="K649" s="29">
        <v>3700</v>
      </c>
      <c r="L649" s="38">
        <v>2</v>
      </c>
      <c r="M649" s="29">
        <f>+K649*L649</f>
        <v>7400</v>
      </c>
      <c r="N649" s="38">
        <v>2</v>
      </c>
      <c r="O649" s="29">
        <f>+K649*N649</f>
        <v>7400</v>
      </c>
      <c r="P649" s="53">
        <v>0</v>
      </c>
      <c r="Q649" s="29">
        <f>+K649*P649</f>
        <v>0</v>
      </c>
    </row>
    <row r="650" spans="1:17" s="16" customFormat="1" x14ac:dyDescent="0.4">
      <c r="A650" s="40">
        <v>26101615</v>
      </c>
      <c r="B650" s="40" t="s">
        <v>463</v>
      </c>
      <c r="C650" s="25">
        <v>2086</v>
      </c>
      <c r="D650" s="26">
        <v>44837</v>
      </c>
      <c r="E650" s="26">
        <v>44838</v>
      </c>
      <c r="F650" s="27" t="s">
        <v>520</v>
      </c>
      <c r="G650" s="27" t="s">
        <v>521</v>
      </c>
      <c r="H650" s="25">
        <v>3362</v>
      </c>
      <c r="I650" s="28" t="s">
        <v>538</v>
      </c>
      <c r="J650" s="25" t="s">
        <v>84</v>
      </c>
      <c r="K650" s="29">
        <v>5664</v>
      </c>
      <c r="L650" s="38">
        <v>1</v>
      </c>
      <c r="M650" s="29">
        <f>+K650*L650</f>
        <v>5664</v>
      </c>
      <c r="N650" s="38">
        <v>1</v>
      </c>
      <c r="O650" s="29">
        <f>+K650*N650</f>
        <v>5664</v>
      </c>
      <c r="P650" s="53">
        <v>0</v>
      </c>
      <c r="Q650" s="29">
        <f>+K650*P650</f>
        <v>0</v>
      </c>
    </row>
    <row r="651" spans="1:17" s="16" customFormat="1" x14ac:dyDescent="0.4">
      <c r="A651" s="40">
        <v>26111509</v>
      </c>
      <c r="B651" s="40" t="s">
        <v>463</v>
      </c>
      <c r="C651" s="25">
        <v>2086</v>
      </c>
      <c r="D651" s="26">
        <v>44837</v>
      </c>
      <c r="E651" s="26">
        <v>44838</v>
      </c>
      <c r="F651" s="27" t="s">
        <v>520</v>
      </c>
      <c r="G651" s="27" t="s">
        <v>521</v>
      </c>
      <c r="H651" s="25">
        <v>2286</v>
      </c>
      <c r="I651" s="28" t="s">
        <v>526</v>
      </c>
      <c r="J651" s="25" t="s">
        <v>84</v>
      </c>
      <c r="K651" s="29">
        <v>10620</v>
      </c>
      <c r="L651" s="38">
        <v>1</v>
      </c>
      <c r="M651" s="29">
        <f>+K651*L651</f>
        <v>10620</v>
      </c>
      <c r="N651" s="38">
        <v>1</v>
      </c>
      <c r="O651" s="29">
        <f>+K651*N651</f>
        <v>10620</v>
      </c>
      <c r="P651" s="53">
        <v>0</v>
      </c>
      <c r="Q651" s="29">
        <f>+K651*P651</f>
        <v>0</v>
      </c>
    </row>
    <row r="652" spans="1:17" s="16" customFormat="1" x14ac:dyDescent="0.4">
      <c r="A652" s="25">
        <v>14111509</v>
      </c>
      <c r="B652" s="25" t="s">
        <v>362</v>
      </c>
      <c r="C652" s="25" t="s">
        <v>116</v>
      </c>
      <c r="D652" s="26">
        <v>42997</v>
      </c>
      <c r="E652" s="26">
        <v>42997</v>
      </c>
      <c r="F652" s="27" t="s">
        <v>116</v>
      </c>
      <c r="G652" s="27">
        <v>940</v>
      </c>
      <c r="H652" s="25">
        <v>75</v>
      </c>
      <c r="I652" s="28" t="s">
        <v>25</v>
      </c>
      <c r="J652" s="25" t="s">
        <v>101</v>
      </c>
      <c r="K652" s="29">
        <v>147.5</v>
      </c>
      <c r="L652" s="38">
        <v>0</v>
      </c>
      <c r="M652" s="29">
        <f>+K652*L652</f>
        <v>0</v>
      </c>
      <c r="N652" s="38">
        <v>0</v>
      </c>
      <c r="O652" s="29">
        <f>+K652*N652</f>
        <v>0</v>
      </c>
      <c r="P652" s="53">
        <v>11</v>
      </c>
      <c r="Q652" s="29">
        <f>+K652*P652</f>
        <v>1622.5</v>
      </c>
    </row>
    <row r="653" spans="1:17" s="16" customFormat="1" x14ac:dyDescent="0.4">
      <c r="A653" s="40">
        <v>44121716</v>
      </c>
      <c r="B653" s="40" t="s">
        <v>350</v>
      </c>
      <c r="C653" s="40" t="s">
        <v>438</v>
      </c>
      <c r="D653" s="26">
        <v>44865</v>
      </c>
      <c r="E653" s="26">
        <v>44865</v>
      </c>
      <c r="F653" s="27" t="s">
        <v>486</v>
      </c>
      <c r="G653" s="27">
        <v>6963</v>
      </c>
      <c r="H653" s="25">
        <v>208</v>
      </c>
      <c r="I653" s="28" t="s">
        <v>46</v>
      </c>
      <c r="J653" s="25" t="s">
        <v>84</v>
      </c>
      <c r="K653" s="29">
        <v>31.86</v>
      </c>
      <c r="L653" s="38">
        <v>0</v>
      </c>
      <c r="M653" s="29">
        <f>+K653*L653</f>
        <v>0</v>
      </c>
      <c r="N653" s="38">
        <v>15</v>
      </c>
      <c r="O653" s="29">
        <f>+K653*N653</f>
        <v>477.9</v>
      </c>
      <c r="P653" s="53">
        <v>121</v>
      </c>
      <c r="Q653" s="29">
        <f>+K653*P653</f>
        <v>3855.06</v>
      </c>
    </row>
    <row r="654" spans="1:17" s="16" customFormat="1" x14ac:dyDescent="0.4">
      <c r="A654" s="40">
        <v>44121716</v>
      </c>
      <c r="B654" s="40" t="s">
        <v>350</v>
      </c>
      <c r="C654" s="40" t="s">
        <v>438</v>
      </c>
      <c r="D654" s="26">
        <v>44865</v>
      </c>
      <c r="E654" s="26">
        <v>44865</v>
      </c>
      <c r="F654" s="27" t="s">
        <v>486</v>
      </c>
      <c r="G654" s="27">
        <v>6963</v>
      </c>
      <c r="H654" s="25">
        <v>208</v>
      </c>
      <c r="I654" s="28" t="s">
        <v>46</v>
      </c>
      <c r="J654" s="25" t="s">
        <v>84</v>
      </c>
      <c r="K654" s="29">
        <v>31.86</v>
      </c>
      <c r="L654" s="38">
        <v>0</v>
      </c>
      <c r="M654" s="29">
        <f>+K654*L654</f>
        <v>0</v>
      </c>
      <c r="N654" s="38">
        <v>14</v>
      </c>
      <c r="O654" s="29">
        <f>+K654*N654</f>
        <v>446.03999999999996</v>
      </c>
      <c r="P654" s="89">
        <v>0</v>
      </c>
      <c r="Q654" s="29">
        <f>+K654*P654</f>
        <v>0</v>
      </c>
    </row>
    <row r="655" spans="1:17" s="16" customFormat="1" x14ac:dyDescent="0.4">
      <c r="A655" s="41">
        <v>44121716</v>
      </c>
      <c r="B655" s="41" t="s">
        <v>350</v>
      </c>
      <c r="C655" s="40" t="s">
        <v>438</v>
      </c>
      <c r="D655" s="26">
        <v>44865</v>
      </c>
      <c r="E655" s="26">
        <v>44865</v>
      </c>
      <c r="F655" s="27" t="s">
        <v>486</v>
      </c>
      <c r="G655" s="27">
        <v>6963</v>
      </c>
      <c r="H655" s="25">
        <v>208</v>
      </c>
      <c r="I655" s="28" t="s">
        <v>46</v>
      </c>
      <c r="J655" s="25" t="s">
        <v>84</v>
      </c>
      <c r="K655" s="29">
        <v>31.86</v>
      </c>
      <c r="L655" s="38">
        <v>150</v>
      </c>
      <c r="M655" s="29">
        <f>+K655*L655</f>
        <v>4779</v>
      </c>
      <c r="N655" s="38"/>
      <c r="O655" s="29">
        <f>+K655*N655</f>
        <v>0</v>
      </c>
      <c r="P655" s="53">
        <v>0</v>
      </c>
      <c r="Q655" s="29">
        <f>+K655*P655</f>
        <v>0</v>
      </c>
    </row>
    <row r="656" spans="1:17" s="16" customFormat="1" x14ac:dyDescent="0.4">
      <c r="A656" s="41">
        <v>44121716</v>
      </c>
      <c r="B656" s="41" t="s">
        <v>350</v>
      </c>
      <c r="C656" s="40" t="s">
        <v>438</v>
      </c>
      <c r="D656" s="26">
        <v>44322</v>
      </c>
      <c r="E656" s="26">
        <v>44322</v>
      </c>
      <c r="F656" s="27" t="s">
        <v>391</v>
      </c>
      <c r="G656" s="27">
        <v>5343</v>
      </c>
      <c r="H656" s="25">
        <v>206</v>
      </c>
      <c r="I656" s="28" t="s">
        <v>14</v>
      </c>
      <c r="J656" s="25" t="s">
        <v>84</v>
      </c>
      <c r="K656" s="29">
        <v>31.86</v>
      </c>
      <c r="L656" s="38">
        <v>0</v>
      </c>
      <c r="M656" s="29">
        <f>+K656*L656</f>
        <v>0</v>
      </c>
      <c r="N656" s="38">
        <v>3</v>
      </c>
      <c r="O656" s="29">
        <f>+K656*N656</f>
        <v>95.58</v>
      </c>
      <c r="P656" s="53">
        <v>15</v>
      </c>
      <c r="Q656" s="29">
        <f>+K656*P656</f>
        <v>477.9</v>
      </c>
    </row>
    <row r="657" spans="1:17" s="16" customFormat="1" x14ac:dyDescent="0.4">
      <c r="A657" s="41">
        <v>44121716</v>
      </c>
      <c r="B657" s="41" t="s">
        <v>350</v>
      </c>
      <c r="C657" s="40" t="s">
        <v>438</v>
      </c>
      <c r="D657" s="26">
        <v>44860</v>
      </c>
      <c r="E657" s="26">
        <v>44860</v>
      </c>
      <c r="F657" s="27" t="s">
        <v>486</v>
      </c>
      <c r="G657" s="27">
        <v>1833</v>
      </c>
      <c r="H657" s="25">
        <v>206</v>
      </c>
      <c r="I657" s="28" t="s">
        <v>14</v>
      </c>
      <c r="J657" s="25" t="s">
        <v>84</v>
      </c>
      <c r="K657" s="29">
        <v>31.86</v>
      </c>
      <c r="L657" s="38">
        <v>0</v>
      </c>
      <c r="M657" s="29">
        <f>+K657*L657</f>
        <v>0</v>
      </c>
      <c r="N657" s="38">
        <v>0</v>
      </c>
      <c r="O657" s="29">
        <f>+K657*N657</f>
        <v>0</v>
      </c>
      <c r="P657" s="53">
        <v>100</v>
      </c>
      <c r="Q657" s="29">
        <f>+K657*P657</f>
        <v>3186</v>
      </c>
    </row>
    <row r="658" spans="1:17" s="16" customFormat="1" x14ac:dyDescent="0.4">
      <c r="A658" s="41">
        <v>44121716</v>
      </c>
      <c r="B658" s="41" t="s">
        <v>350</v>
      </c>
      <c r="C658" s="40" t="s">
        <v>438</v>
      </c>
      <c r="D658" s="26">
        <v>44322</v>
      </c>
      <c r="E658" s="26">
        <v>44322</v>
      </c>
      <c r="F658" s="27" t="s">
        <v>391</v>
      </c>
      <c r="G658" s="27">
        <v>5343</v>
      </c>
      <c r="H658" s="25">
        <v>206</v>
      </c>
      <c r="I658" s="28" t="s">
        <v>14</v>
      </c>
      <c r="J658" s="25" t="s">
        <v>84</v>
      </c>
      <c r="K658" s="29">
        <v>31.86</v>
      </c>
      <c r="L658" s="38">
        <v>0</v>
      </c>
      <c r="M658" s="29">
        <f>+K658*L658</f>
        <v>0</v>
      </c>
      <c r="N658" s="38">
        <v>6</v>
      </c>
      <c r="O658" s="29">
        <f>+K658*N658</f>
        <v>191.16</v>
      </c>
      <c r="P658" s="89">
        <v>0</v>
      </c>
      <c r="Q658" s="29">
        <f>+K658*P658</f>
        <v>0</v>
      </c>
    </row>
    <row r="659" spans="1:17" s="16" customFormat="1" x14ac:dyDescent="0.4">
      <c r="A659" s="40">
        <v>44121716</v>
      </c>
      <c r="B659" s="40" t="s">
        <v>350</v>
      </c>
      <c r="C659" s="40" t="s">
        <v>438</v>
      </c>
      <c r="D659" s="26">
        <v>44322</v>
      </c>
      <c r="E659" s="26">
        <v>44322</v>
      </c>
      <c r="F659" s="27" t="s">
        <v>391</v>
      </c>
      <c r="G659" s="27">
        <v>5343</v>
      </c>
      <c r="H659" s="25">
        <v>206</v>
      </c>
      <c r="I659" s="28" t="s">
        <v>14</v>
      </c>
      <c r="J659" s="25" t="s">
        <v>84</v>
      </c>
      <c r="K659" s="29">
        <v>31.86</v>
      </c>
      <c r="L659" s="38">
        <v>0</v>
      </c>
      <c r="M659" s="29">
        <f>+K659*L659</f>
        <v>0</v>
      </c>
      <c r="N659" s="38">
        <v>5</v>
      </c>
      <c r="O659" s="29">
        <f>+K659*N659</f>
        <v>159.30000000000001</v>
      </c>
      <c r="P659" s="53">
        <v>0</v>
      </c>
      <c r="Q659" s="29">
        <f>+K659*P659</f>
        <v>0</v>
      </c>
    </row>
    <row r="660" spans="1:17" s="16" customFormat="1" x14ac:dyDescent="0.4">
      <c r="A660" s="41">
        <v>44121716</v>
      </c>
      <c r="B660" s="41" t="s">
        <v>350</v>
      </c>
      <c r="C660" s="40" t="s">
        <v>438</v>
      </c>
      <c r="D660" s="26">
        <v>44860</v>
      </c>
      <c r="E660" s="26">
        <v>44860</v>
      </c>
      <c r="F660" s="27" t="s">
        <v>486</v>
      </c>
      <c r="G660" s="27">
        <v>1833</v>
      </c>
      <c r="H660" s="25">
        <v>206</v>
      </c>
      <c r="I660" s="28" t="s">
        <v>14</v>
      </c>
      <c r="J660" s="25" t="s">
        <v>84</v>
      </c>
      <c r="K660" s="29">
        <v>31.86</v>
      </c>
      <c r="L660" s="38">
        <v>100</v>
      </c>
      <c r="M660" s="29">
        <f>+K660*L660</f>
        <v>3186</v>
      </c>
      <c r="N660" s="38"/>
      <c r="O660" s="29">
        <f>+K660*N660</f>
        <v>0</v>
      </c>
      <c r="P660" s="53">
        <v>0</v>
      </c>
      <c r="Q660" s="29">
        <f>+K660*P660</f>
        <v>0</v>
      </c>
    </row>
    <row r="661" spans="1:17" s="16" customFormat="1" x14ac:dyDescent="0.4">
      <c r="A661" s="41">
        <v>44121716</v>
      </c>
      <c r="B661" s="41" t="s">
        <v>350</v>
      </c>
      <c r="C661" s="40" t="s">
        <v>438</v>
      </c>
      <c r="D661" s="26">
        <v>44860</v>
      </c>
      <c r="E661" s="26">
        <v>44860</v>
      </c>
      <c r="F661" s="27" t="s">
        <v>486</v>
      </c>
      <c r="G661" s="27">
        <v>6963</v>
      </c>
      <c r="H661" s="25">
        <v>207</v>
      </c>
      <c r="I661" s="28" t="s">
        <v>15</v>
      </c>
      <c r="J661" s="25" t="s">
        <v>84</v>
      </c>
      <c r="K661" s="29">
        <v>31.86</v>
      </c>
      <c r="L661" s="38">
        <v>0</v>
      </c>
      <c r="M661" s="29">
        <f>+K661*L661</f>
        <v>0</v>
      </c>
      <c r="N661" s="38">
        <v>0</v>
      </c>
      <c r="O661" s="29">
        <f>+K661*N661</f>
        <v>0</v>
      </c>
      <c r="P661" s="53">
        <v>50</v>
      </c>
      <c r="Q661" s="29">
        <f>+K661*P661</f>
        <v>1593</v>
      </c>
    </row>
    <row r="662" spans="1:17" s="16" customFormat="1" x14ac:dyDescent="0.4">
      <c r="A662" s="41">
        <v>44121716</v>
      </c>
      <c r="B662" s="41" t="s">
        <v>350</v>
      </c>
      <c r="C662" s="25">
        <v>2086</v>
      </c>
      <c r="D662" s="26">
        <v>44525</v>
      </c>
      <c r="E662" s="26">
        <v>44525</v>
      </c>
      <c r="F662" s="27" t="s">
        <v>403</v>
      </c>
      <c r="G662" s="27">
        <v>6017</v>
      </c>
      <c r="H662" s="25">
        <v>207</v>
      </c>
      <c r="I662" s="28" t="s">
        <v>15</v>
      </c>
      <c r="J662" s="25" t="s">
        <v>84</v>
      </c>
      <c r="K662" s="29">
        <v>31.86</v>
      </c>
      <c r="L662" s="38">
        <v>0</v>
      </c>
      <c r="M662" s="29">
        <f>+K662*L662</f>
        <v>0</v>
      </c>
      <c r="N662" s="38">
        <v>5</v>
      </c>
      <c r="O662" s="29">
        <f>+K662*N662</f>
        <v>159.30000000000001</v>
      </c>
      <c r="P662" s="53">
        <v>34</v>
      </c>
      <c r="Q662" s="29">
        <f>+K662*P662</f>
        <v>1083.24</v>
      </c>
    </row>
    <row r="663" spans="1:17" s="16" customFormat="1" x14ac:dyDescent="0.4">
      <c r="A663" s="41">
        <v>44121716</v>
      </c>
      <c r="B663" s="41" t="s">
        <v>350</v>
      </c>
      <c r="C663" s="25">
        <v>2086</v>
      </c>
      <c r="D663" s="26">
        <v>44525</v>
      </c>
      <c r="E663" s="26">
        <v>44525</v>
      </c>
      <c r="F663" s="27" t="s">
        <v>403</v>
      </c>
      <c r="G663" s="27">
        <v>6017</v>
      </c>
      <c r="H663" s="25">
        <v>207</v>
      </c>
      <c r="I663" s="28" t="s">
        <v>15</v>
      </c>
      <c r="J663" s="25" t="s">
        <v>84</v>
      </c>
      <c r="K663" s="29">
        <v>31.86</v>
      </c>
      <c r="L663" s="38">
        <v>0</v>
      </c>
      <c r="M663" s="29">
        <f>+K663*L663</f>
        <v>0</v>
      </c>
      <c r="N663" s="38">
        <v>6</v>
      </c>
      <c r="O663" s="29">
        <f>+K663*N663</f>
        <v>191.16</v>
      </c>
      <c r="P663" s="89">
        <v>0</v>
      </c>
      <c r="Q663" s="29">
        <f>+K663*P663</f>
        <v>0</v>
      </c>
    </row>
    <row r="664" spans="1:17" s="16" customFormat="1" x14ac:dyDescent="0.4">
      <c r="A664" s="40">
        <v>44121716</v>
      </c>
      <c r="B664" s="40" t="s">
        <v>350</v>
      </c>
      <c r="C664" s="41" t="s">
        <v>438</v>
      </c>
      <c r="D664" s="26">
        <v>44860</v>
      </c>
      <c r="E664" s="26">
        <v>44860</v>
      </c>
      <c r="F664" s="27" t="s">
        <v>486</v>
      </c>
      <c r="G664" s="27">
        <v>6963</v>
      </c>
      <c r="H664" s="25">
        <v>207</v>
      </c>
      <c r="I664" s="28" t="s">
        <v>15</v>
      </c>
      <c r="J664" s="25" t="s">
        <v>84</v>
      </c>
      <c r="K664" s="29">
        <v>31.86</v>
      </c>
      <c r="L664" s="38">
        <v>50</v>
      </c>
      <c r="M664" s="29">
        <f>+K664*L664</f>
        <v>1593</v>
      </c>
      <c r="N664" s="38"/>
      <c r="O664" s="29">
        <f>+K664*N664</f>
        <v>0</v>
      </c>
      <c r="P664" s="53">
        <v>0</v>
      </c>
      <c r="Q664" s="29">
        <f>+K664*P664</f>
        <v>0</v>
      </c>
    </row>
    <row r="665" spans="1:17" s="16" customFormat="1" x14ac:dyDescent="0.4">
      <c r="A665" s="25">
        <v>14111515</v>
      </c>
      <c r="B665" s="25" t="s">
        <v>363</v>
      </c>
      <c r="C665" s="42" t="s">
        <v>438</v>
      </c>
      <c r="D665" s="26">
        <v>44636</v>
      </c>
      <c r="E665" s="26">
        <v>44636</v>
      </c>
      <c r="F665" s="27" t="s">
        <v>392</v>
      </c>
      <c r="G665" s="27">
        <v>6344</v>
      </c>
      <c r="H665" s="25">
        <v>3150</v>
      </c>
      <c r="I665" s="28" t="s">
        <v>268</v>
      </c>
      <c r="J665" s="25" t="s">
        <v>84</v>
      </c>
      <c r="K665" s="29">
        <v>59</v>
      </c>
      <c r="L665" s="38">
        <v>0</v>
      </c>
      <c r="M665" s="29">
        <f>+K665*L665</f>
        <v>0</v>
      </c>
      <c r="N665" s="38">
        <v>0</v>
      </c>
      <c r="O665" s="29">
        <f>+K665*N665</f>
        <v>0</v>
      </c>
      <c r="P665" s="53">
        <v>30</v>
      </c>
      <c r="Q665" s="29">
        <f>+K665*P665</f>
        <v>1770</v>
      </c>
    </row>
    <row r="666" spans="1:17" s="16" customFormat="1" x14ac:dyDescent="0.4">
      <c r="A666" s="40">
        <v>39111803</v>
      </c>
      <c r="B666" s="40" t="s">
        <v>349</v>
      </c>
      <c r="C666" s="42">
        <v>2086</v>
      </c>
      <c r="D666" s="26">
        <v>44852</v>
      </c>
      <c r="E666" s="26">
        <v>44852</v>
      </c>
      <c r="F666" s="27" t="s">
        <v>508</v>
      </c>
      <c r="G666" s="27">
        <v>7000313658</v>
      </c>
      <c r="H666" s="25">
        <v>3332</v>
      </c>
      <c r="I666" s="28" t="s">
        <v>506</v>
      </c>
      <c r="J666" s="25" t="s">
        <v>84</v>
      </c>
      <c r="K666" s="29">
        <v>119</v>
      </c>
      <c r="L666" s="38">
        <v>0</v>
      </c>
      <c r="M666" s="29">
        <f>+K666*L666</f>
        <v>0</v>
      </c>
      <c r="N666" s="38">
        <v>0</v>
      </c>
      <c r="O666" s="29">
        <f>+K666*N666</f>
        <v>0</v>
      </c>
      <c r="P666" s="53">
        <v>12</v>
      </c>
      <c r="Q666" s="29">
        <f>+K666*P666</f>
        <v>1428</v>
      </c>
    </row>
    <row r="667" spans="1:17" s="16" customFormat="1" x14ac:dyDescent="0.4">
      <c r="A667" s="40">
        <v>39111803</v>
      </c>
      <c r="B667" s="40" t="s">
        <v>349</v>
      </c>
      <c r="C667" s="42">
        <v>2086</v>
      </c>
      <c r="D667" s="26">
        <v>44852</v>
      </c>
      <c r="E667" s="26">
        <v>44852</v>
      </c>
      <c r="F667" s="27" t="s">
        <v>508</v>
      </c>
      <c r="G667" s="27">
        <v>7000313658</v>
      </c>
      <c r="H667" s="25">
        <v>3332</v>
      </c>
      <c r="I667" s="28" t="s">
        <v>506</v>
      </c>
      <c r="J667" s="25" t="s">
        <v>84</v>
      </c>
      <c r="K667" s="29">
        <v>119</v>
      </c>
      <c r="L667" s="38">
        <v>12</v>
      </c>
      <c r="M667" s="29">
        <f>+K667*L667</f>
        <v>1428</v>
      </c>
      <c r="N667" s="38"/>
      <c r="O667" s="29">
        <f>+K667*N667</f>
        <v>0</v>
      </c>
      <c r="P667" s="53">
        <v>0</v>
      </c>
      <c r="Q667" s="29">
        <f>+K667*P667</f>
        <v>0</v>
      </c>
    </row>
    <row r="668" spans="1:17" s="16" customFormat="1" x14ac:dyDescent="0.4">
      <c r="A668" s="40">
        <v>44121613</v>
      </c>
      <c r="B668" s="40" t="s">
        <v>350</v>
      </c>
      <c r="C668" s="41" t="s">
        <v>438</v>
      </c>
      <c r="D668" s="26">
        <v>44322</v>
      </c>
      <c r="E668" s="26">
        <v>44322</v>
      </c>
      <c r="F668" s="27" t="s">
        <v>391</v>
      </c>
      <c r="G668" s="27">
        <v>5343</v>
      </c>
      <c r="H668" s="25">
        <v>209</v>
      </c>
      <c r="I668" s="28" t="s">
        <v>80</v>
      </c>
      <c r="J668" s="25" t="s">
        <v>84</v>
      </c>
      <c r="K668" s="29">
        <v>35.4</v>
      </c>
      <c r="L668" s="38">
        <v>0</v>
      </c>
      <c r="M668" s="29">
        <f>+K668*L668</f>
        <v>0</v>
      </c>
      <c r="N668" s="38">
        <v>2</v>
      </c>
      <c r="O668" s="29">
        <f>+K668*N668</f>
        <v>70.8</v>
      </c>
      <c r="P668" s="53">
        <v>12</v>
      </c>
      <c r="Q668" s="29">
        <f>+K668*P668</f>
        <v>424.79999999999995</v>
      </c>
    </row>
    <row r="669" spans="1:17" s="16" customFormat="1" x14ac:dyDescent="0.4">
      <c r="A669" s="40">
        <v>44121613</v>
      </c>
      <c r="B669" s="40" t="s">
        <v>350</v>
      </c>
      <c r="C669" s="41" t="s">
        <v>438</v>
      </c>
      <c r="D669" s="26">
        <v>44322</v>
      </c>
      <c r="E669" s="26">
        <v>44322</v>
      </c>
      <c r="F669" s="27" t="s">
        <v>391</v>
      </c>
      <c r="G669" s="27">
        <v>5343</v>
      </c>
      <c r="H669" s="25">
        <v>209</v>
      </c>
      <c r="I669" s="28" t="s">
        <v>80</v>
      </c>
      <c r="J669" s="25" t="s">
        <v>84</v>
      </c>
      <c r="K669" s="29">
        <v>35.4</v>
      </c>
      <c r="L669" s="38">
        <v>0</v>
      </c>
      <c r="M669" s="29">
        <f>+K669*L669</f>
        <v>0</v>
      </c>
      <c r="N669" s="38">
        <v>1</v>
      </c>
      <c r="O669" s="29">
        <f>+K669*N669</f>
        <v>35.4</v>
      </c>
      <c r="P669" s="89">
        <v>0</v>
      </c>
      <c r="Q669" s="29">
        <f>+K669*P669</f>
        <v>0</v>
      </c>
    </row>
    <row r="670" spans="1:17" s="16" customFormat="1" x14ac:dyDescent="0.4">
      <c r="A670" s="40">
        <v>44121613</v>
      </c>
      <c r="B670" s="40" t="s">
        <v>350</v>
      </c>
      <c r="C670" s="41" t="s">
        <v>438</v>
      </c>
      <c r="D670" s="26">
        <v>44322</v>
      </c>
      <c r="E670" s="26">
        <v>44322</v>
      </c>
      <c r="F670" s="27" t="s">
        <v>391</v>
      </c>
      <c r="G670" s="27">
        <v>5343</v>
      </c>
      <c r="H670" s="25">
        <v>209</v>
      </c>
      <c r="I670" s="28" t="s">
        <v>80</v>
      </c>
      <c r="J670" s="25" t="s">
        <v>84</v>
      </c>
      <c r="K670" s="29">
        <v>35.4</v>
      </c>
      <c r="L670" s="38">
        <v>0</v>
      </c>
      <c r="M670" s="29">
        <f>+K670*L670</f>
        <v>0</v>
      </c>
      <c r="N670" s="38">
        <v>3</v>
      </c>
      <c r="O670" s="29">
        <f>+K670*N670</f>
        <v>106.19999999999999</v>
      </c>
      <c r="P670" s="53">
        <v>0</v>
      </c>
      <c r="Q670" s="29">
        <f>+K670*P670</f>
        <v>0</v>
      </c>
    </row>
    <row r="671" spans="1:17" s="16" customFormat="1" x14ac:dyDescent="0.4">
      <c r="A671" s="25">
        <v>14111705</v>
      </c>
      <c r="B671" s="40" t="s">
        <v>362</v>
      </c>
      <c r="C671" s="40">
        <v>2086</v>
      </c>
      <c r="D671" s="26">
        <v>44853</v>
      </c>
      <c r="E671" s="26">
        <v>44853</v>
      </c>
      <c r="F671" s="27" t="s">
        <v>470</v>
      </c>
      <c r="G671" s="27">
        <v>6937</v>
      </c>
      <c r="H671" s="25">
        <v>97</v>
      </c>
      <c r="I671" s="28" t="s">
        <v>200</v>
      </c>
      <c r="J671" s="25" t="s">
        <v>83</v>
      </c>
      <c r="K671" s="29">
        <v>146.32</v>
      </c>
      <c r="L671" s="38">
        <v>0</v>
      </c>
      <c r="M671" s="29">
        <f>+K671*L671</f>
        <v>0</v>
      </c>
      <c r="N671" s="38">
        <v>21</v>
      </c>
      <c r="O671" s="29">
        <f>+K671*N671</f>
        <v>3072.72</v>
      </c>
      <c r="P671" s="53">
        <v>92</v>
      </c>
      <c r="Q671" s="29">
        <f>+K671*P671</f>
        <v>13461.439999999999</v>
      </c>
    </row>
    <row r="672" spans="1:17" s="16" customFormat="1" x14ac:dyDescent="0.4">
      <c r="A672" s="25">
        <v>14111705</v>
      </c>
      <c r="B672" s="40" t="s">
        <v>362</v>
      </c>
      <c r="C672" s="40">
        <v>2086</v>
      </c>
      <c r="D672" s="26">
        <v>44853</v>
      </c>
      <c r="E672" s="26">
        <v>44853</v>
      </c>
      <c r="F672" s="27" t="s">
        <v>470</v>
      </c>
      <c r="G672" s="27">
        <v>6937</v>
      </c>
      <c r="H672" s="25">
        <v>97</v>
      </c>
      <c r="I672" s="28" t="s">
        <v>200</v>
      </c>
      <c r="J672" s="25" t="s">
        <v>83</v>
      </c>
      <c r="K672" s="29">
        <v>146.32</v>
      </c>
      <c r="L672" s="38">
        <v>0</v>
      </c>
      <c r="M672" s="29">
        <f>+K672*L672</f>
        <v>0</v>
      </c>
      <c r="N672" s="38">
        <v>13</v>
      </c>
      <c r="O672" s="29">
        <f>+K672*N672</f>
        <v>1902.1599999999999</v>
      </c>
      <c r="P672" s="89">
        <v>0</v>
      </c>
      <c r="Q672" s="29">
        <f>+K672*P672</f>
        <v>0</v>
      </c>
    </row>
    <row r="673" spans="1:17" s="16" customFormat="1" x14ac:dyDescent="0.4">
      <c r="A673" s="25">
        <v>14111705</v>
      </c>
      <c r="B673" s="40" t="s">
        <v>362</v>
      </c>
      <c r="C673" s="40">
        <v>2086</v>
      </c>
      <c r="D673" s="26">
        <v>44853</v>
      </c>
      <c r="E673" s="26">
        <v>44853</v>
      </c>
      <c r="F673" s="27" t="s">
        <v>470</v>
      </c>
      <c r="G673" s="27">
        <v>6937</v>
      </c>
      <c r="H673" s="25">
        <v>97</v>
      </c>
      <c r="I673" s="28" t="s">
        <v>200</v>
      </c>
      <c r="J673" s="25" t="s">
        <v>83</v>
      </c>
      <c r="K673" s="29">
        <v>146.32</v>
      </c>
      <c r="L673" s="38">
        <v>140</v>
      </c>
      <c r="M673" s="29">
        <f>+K673*L673</f>
        <v>20484.8</v>
      </c>
      <c r="N673" s="38">
        <v>14</v>
      </c>
      <c r="O673" s="29">
        <f>+K673*N673</f>
        <v>2048.48</v>
      </c>
      <c r="P673" s="53">
        <v>0</v>
      </c>
      <c r="Q673" s="29">
        <f>+K673*P673</f>
        <v>0</v>
      </c>
    </row>
    <row r="674" spans="1:17" s="16" customFormat="1" ht="31.5" customHeight="1" x14ac:dyDescent="0.4">
      <c r="A674" s="40">
        <v>52152016</v>
      </c>
      <c r="B674" s="40" t="s">
        <v>366</v>
      </c>
      <c r="C674" s="40" t="s">
        <v>438</v>
      </c>
      <c r="D674" s="26">
        <v>44852</v>
      </c>
      <c r="E674" s="26">
        <v>44852</v>
      </c>
      <c r="F674" s="27" t="s">
        <v>500</v>
      </c>
      <c r="G674" s="25">
        <v>7000313663</v>
      </c>
      <c r="H674" s="25">
        <v>2235</v>
      </c>
      <c r="I674" s="28" t="s">
        <v>496</v>
      </c>
      <c r="J674" s="25" t="s">
        <v>84</v>
      </c>
      <c r="K674" s="29">
        <v>105</v>
      </c>
      <c r="L674" s="38">
        <v>2</v>
      </c>
      <c r="M674" s="29">
        <f>+K674*L674</f>
        <v>210</v>
      </c>
      <c r="N674" s="38">
        <v>2</v>
      </c>
      <c r="O674" s="29">
        <f>+K674*N674</f>
        <v>210</v>
      </c>
      <c r="P674" s="53">
        <v>0</v>
      </c>
      <c r="Q674" s="29">
        <f>+K674*P674</f>
        <v>0</v>
      </c>
    </row>
    <row r="675" spans="1:17" s="16" customFormat="1" ht="31.5" customHeight="1" x14ac:dyDescent="0.4">
      <c r="A675" s="40">
        <v>26101737</v>
      </c>
      <c r="B675" s="40" t="s">
        <v>463</v>
      </c>
      <c r="C675" s="25">
        <v>2086</v>
      </c>
      <c r="D675" s="26">
        <v>44837</v>
      </c>
      <c r="E675" s="26">
        <v>44838</v>
      </c>
      <c r="F675" s="27" t="s">
        <v>520</v>
      </c>
      <c r="G675" s="27" t="s">
        <v>521</v>
      </c>
      <c r="H675" s="25">
        <v>3359</v>
      </c>
      <c r="I675" s="28" t="s">
        <v>534</v>
      </c>
      <c r="J675" s="25" t="s">
        <v>84</v>
      </c>
      <c r="K675" s="29">
        <v>472</v>
      </c>
      <c r="L675" s="38">
        <v>1</v>
      </c>
      <c r="M675" s="29">
        <f>+K675*L675</f>
        <v>472</v>
      </c>
      <c r="N675" s="38">
        <v>1</v>
      </c>
      <c r="O675" s="29">
        <f>+K675*N675</f>
        <v>472</v>
      </c>
      <c r="P675" s="53">
        <v>0</v>
      </c>
      <c r="Q675" s="29">
        <f>+K675*P675</f>
        <v>0</v>
      </c>
    </row>
    <row r="676" spans="1:17" s="16" customFormat="1" ht="31.5" customHeight="1" x14ac:dyDescent="0.4">
      <c r="A676" s="25">
        <v>40141716</v>
      </c>
      <c r="B676" s="25" t="s">
        <v>357</v>
      </c>
      <c r="C676" s="25">
        <v>2086</v>
      </c>
      <c r="D676" s="26">
        <v>44645</v>
      </c>
      <c r="E676" s="26">
        <v>44645</v>
      </c>
      <c r="F676" s="27" t="s">
        <v>396</v>
      </c>
      <c r="G676" s="27">
        <v>203633</v>
      </c>
      <c r="H676" s="25">
        <v>2741</v>
      </c>
      <c r="I676" s="28" t="s">
        <v>269</v>
      </c>
      <c r="J676" s="25" t="s">
        <v>84</v>
      </c>
      <c r="K676" s="29">
        <v>318.60000000000002</v>
      </c>
      <c r="L676" s="38">
        <v>0</v>
      </c>
      <c r="M676" s="29">
        <f>+K676*L676</f>
        <v>0</v>
      </c>
      <c r="N676" s="38">
        <v>0</v>
      </c>
      <c r="O676" s="29">
        <f>+K676*N676</f>
        <v>0</v>
      </c>
      <c r="P676" s="53">
        <v>1</v>
      </c>
      <c r="Q676" s="29">
        <f>+K676*P676</f>
        <v>318.60000000000002</v>
      </c>
    </row>
    <row r="677" spans="1:17" s="16" customFormat="1" ht="31.5" customHeight="1" x14ac:dyDescent="0.4">
      <c r="A677" s="25">
        <v>40141716</v>
      </c>
      <c r="B677" s="25" t="s">
        <v>357</v>
      </c>
      <c r="C677" s="39">
        <v>2086</v>
      </c>
      <c r="D677" s="26">
        <v>44904</v>
      </c>
      <c r="E677" s="26">
        <v>44904</v>
      </c>
      <c r="F677" s="27" t="s">
        <v>609</v>
      </c>
      <c r="G677" s="27">
        <v>5342</v>
      </c>
      <c r="H677" s="25">
        <v>3388</v>
      </c>
      <c r="I677" s="28" t="s">
        <v>620</v>
      </c>
      <c r="J677" s="25" t="s">
        <v>84</v>
      </c>
      <c r="K677" s="29">
        <v>249.99</v>
      </c>
      <c r="L677" s="38">
        <v>3</v>
      </c>
      <c r="M677" s="29">
        <f>+K677*L677</f>
        <v>749.97</v>
      </c>
      <c r="N677" s="38">
        <v>0</v>
      </c>
      <c r="O677" s="29">
        <f>+K677*N677</f>
        <v>0</v>
      </c>
      <c r="P677" s="53">
        <v>3</v>
      </c>
      <c r="Q677" s="29">
        <f>+K677*P677</f>
        <v>749.97</v>
      </c>
    </row>
    <row r="678" spans="1:17" s="16" customFormat="1" ht="31.5" customHeight="1" x14ac:dyDescent="0.4">
      <c r="A678" s="25">
        <v>40141716</v>
      </c>
      <c r="B678" s="25" t="s">
        <v>357</v>
      </c>
      <c r="C678" s="39">
        <v>2086</v>
      </c>
      <c r="D678" s="26">
        <v>44903</v>
      </c>
      <c r="E678" s="26">
        <v>44903</v>
      </c>
      <c r="F678" s="27" t="s">
        <v>609</v>
      </c>
      <c r="G678" s="27">
        <v>5342</v>
      </c>
      <c r="H678" s="25">
        <v>2859</v>
      </c>
      <c r="I678" s="28" t="s">
        <v>621</v>
      </c>
      <c r="J678" s="25" t="s">
        <v>84</v>
      </c>
      <c r="K678" s="29">
        <v>249.99</v>
      </c>
      <c r="L678" s="38">
        <v>5</v>
      </c>
      <c r="M678" s="29">
        <f>+K678*L678</f>
        <v>1249.95</v>
      </c>
      <c r="N678" s="38">
        <v>0</v>
      </c>
      <c r="O678" s="29">
        <f>+K678*N678</f>
        <v>0</v>
      </c>
      <c r="P678" s="53">
        <v>5</v>
      </c>
      <c r="Q678" s="29">
        <f>+K678*P678</f>
        <v>1249.95</v>
      </c>
    </row>
    <row r="679" spans="1:17" s="16" customFormat="1" ht="31.5" customHeight="1" x14ac:dyDescent="0.4">
      <c r="A679" s="25">
        <v>12352310</v>
      </c>
      <c r="B679" s="25" t="s">
        <v>356</v>
      </c>
      <c r="C679" s="25">
        <v>2886</v>
      </c>
      <c r="D679" s="26">
        <v>44865</v>
      </c>
      <c r="E679" s="26">
        <v>44869</v>
      </c>
      <c r="F679" s="27" t="s">
        <v>542</v>
      </c>
      <c r="G679" s="27">
        <v>6000331656</v>
      </c>
      <c r="H679" s="25">
        <v>2300</v>
      </c>
      <c r="I679" s="28" t="s">
        <v>560</v>
      </c>
      <c r="J679" s="25" t="s">
        <v>84</v>
      </c>
      <c r="K679" s="29">
        <v>167</v>
      </c>
      <c r="L679" s="38">
        <v>0</v>
      </c>
      <c r="M679" s="29">
        <f>+K679*L679</f>
        <v>0</v>
      </c>
      <c r="N679" s="38">
        <v>1</v>
      </c>
      <c r="O679" s="29">
        <f>+K679*N679</f>
        <v>167</v>
      </c>
      <c r="P679" s="53">
        <v>10</v>
      </c>
      <c r="Q679" s="29">
        <f>+K679*P679</f>
        <v>1670</v>
      </c>
    </row>
    <row r="680" spans="1:17" s="16" customFormat="1" ht="31.5" customHeight="1" x14ac:dyDescent="0.4">
      <c r="A680" s="25">
        <v>12352310</v>
      </c>
      <c r="B680" s="25" t="s">
        <v>356</v>
      </c>
      <c r="C680" s="25">
        <v>2886</v>
      </c>
      <c r="D680" s="26">
        <v>44865</v>
      </c>
      <c r="E680" s="26">
        <v>44869</v>
      </c>
      <c r="F680" s="27" t="s">
        <v>542</v>
      </c>
      <c r="G680" s="27">
        <v>6000331656</v>
      </c>
      <c r="H680" s="25">
        <v>2300</v>
      </c>
      <c r="I680" s="28" t="s">
        <v>560</v>
      </c>
      <c r="J680" s="25" t="s">
        <v>84</v>
      </c>
      <c r="K680" s="29">
        <v>167</v>
      </c>
      <c r="L680" s="38">
        <v>12</v>
      </c>
      <c r="M680" s="29">
        <f>+K680*L680</f>
        <v>2004</v>
      </c>
      <c r="N680" s="38">
        <v>1</v>
      </c>
      <c r="O680" s="29">
        <f>+K680*N680</f>
        <v>167</v>
      </c>
      <c r="P680" s="89">
        <v>0</v>
      </c>
      <c r="Q680" s="29">
        <f>+K680*P680</f>
        <v>0</v>
      </c>
    </row>
    <row r="681" spans="1:17" s="16" customFormat="1" ht="30" customHeight="1" x14ac:dyDescent="0.4">
      <c r="A681" s="25">
        <v>13111303</v>
      </c>
      <c r="B681" s="25" t="s">
        <v>519</v>
      </c>
      <c r="C681" s="25">
        <v>2086</v>
      </c>
      <c r="D681" s="26">
        <v>44837</v>
      </c>
      <c r="E681" s="26">
        <v>44838</v>
      </c>
      <c r="F681" s="27" t="s">
        <v>520</v>
      </c>
      <c r="G681" s="27" t="s">
        <v>521</v>
      </c>
      <c r="H681" s="25">
        <v>2465</v>
      </c>
      <c r="I681" s="28" t="s">
        <v>522</v>
      </c>
      <c r="J681" s="25" t="s">
        <v>84</v>
      </c>
      <c r="K681" s="29">
        <v>472</v>
      </c>
      <c r="L681" s="38">
        <v>2</v>
      </c>
      <c r="M681" s="29">
        <f>+K681*L681</f>
        <v>944</v>
      </c>
      <c r="N681" s="38">
        <v>2</v>
      </c>
      <c r="O681" s="29">
        <f>+K681*N681</f>
        <v>944</v>
      </c>
      <c r="P681" s="53">
        <v>0</v>
      </c>
      <c r="Q681" s="29">
        <f>+K681*P681</f>
        <v>0</v>
      </c>
    </row>
    <row r="682" spans="1:17" s="16" customFormat="1" ht="30" customHeight="1" x14ac:dyDescent="0.4">
      <c r="A682" s="25">
        <v>14111509</v>
      </c>
      <c r="B682" s="25" t="s">
        <v>362</v>
      </c>
      <c r="C682" s="25" t="s">
        <v>438</v>
      </c>
      <c r="D682" s="26">
        <v>44448</v>
      </c>
      <c r="E682" s="26">
        <v>44448</v>
      </c>
      <c r="F682" s="27" t="s">
        <v>388</v>
      </c>
      <c r="G682" s="27" t="s">
        <v>248</v>
      </c>
      <c r="H682" s="25">
        <v>59</v>
      </c>
      <c r="I682" s="28" t="s">
        <v>201</v>
      </c>
      <c r="J682" s="25" t="s">
        <v>84</v>
      </c>
      <c r="K682" s="29">
        <v>3.39</v>
      </c>
      <c r="L682" s="38">
        <v>0</v>
      </c>
      <c r="M682" s="29">
        <f>+K682*L682</f>
        <v>0</v>
      </c>
      <c r="N682" s="38">
        <v>0</v>
      </c>
      <c r="O682" s="29">
        <f>+K682*N682</f>
        <v>0</v>
      </c>
      <c r="P682" s="53">
        <v>4790</v>
      </c>
      <c r="Q682" s="29">
        <f>+K682*P682</f>
        <v>16238.1</v>
      </c>
    </row>
    <row r="683" spans="1:17" s="16" customFormat="1" ht="30" customHeight="1" x14ac:dyDescent="0.4">
      <c r="A683" s="25">
        <v>14111509</v>
      </c>
      <c r="B683" s="25" t="s">
        <v>362</v>
      </c>
      <c r="C683" s="25" t="s">
        <v>438</v>
      </c>
      <c r="D683" s="26">
        <v>44448</v>
      </c>
      <c r="E683" s="26">
        <v>44448</v>
      </c>
      <c r="F683" s="27" t="s">
        <v>388</v>
      </c>
      <c r="G683" s="27" t="s">
        <v>248</v>
      </c>
      <c r="H683" s="25">
        <v>59</v>
      </c>
      <c r="I683" s="28" t="s">
        <v>201</v>
      </c>
      <c r="J683" s="25" t="s">
        <v>84</v>
      </c>
      <c r="K683" s="29">
        <v>3.39</v>
      </c>
      <c r="L683" s="38">
        <v>0</v>
      </c>
      <c r="M683" s="29">
        <f>+K683*L683</f>
        <v>0</v>
      </c>
      <c r="N683" s="38">
        <v>1000</v>
      </c>
      <c r="O683" s="29">
        <f>+K683*N683</f>
        <v>3390</v>
      </c>
      <c r="P683" s="89">
        <v>0</v>
      </c>
      <c r="Q683" s="29">
        <f>+K683*P683</f>
        <v>0</v>
      </c>
    </row>
    <row r="684" spans="1:17" s="16" customFormat="1" ht="30" customHeight="1" x14ac:dyDescent="0.4">
      <c r="A684" s="25">
        <v>82121511</v>
      </c>
      <c r="B684" s="25" t="s">
        <v>714</v>
      </c>
      <c r="C684" s="25" t="s">
        <v>438</v>
      </c>
      <c r="D684" s="26">
        <v>44448</v>
      </c>
      <c r="E684" s="26">
        <v>44448</v>
      </c>
      <c r="F684" s="27" t="s">
        <v>388</v>
      </c>
      <c r="G684" s="27" t="s">
        <v>248</v>
      </c>
      <c r="H684" s="25">
        <v>59</v>
      </c>
      <c r="I684" s="28" t="s">
        <v>201</v>
      </c>
      <c r="J684" s="25" t="s">
        <v>84</v>
      </c>
      <c r="K684" s="29">
        <v>3.39</v>
      </c>
      <c r="L684" s="38">
        <v>0</v>
      </c>
      <c r="M684" s="29">
        <f>+K684*L684</f>
        <v>0</v>
      </c>
      <c r="N684" s="38">
        <v>50</v>
      </c>
      <c r="O684" s="29">
        <f>+K684*N684</f>
        <v>169.5</v>
      </c>
      <c r="P684" s="53">
        <v>0</v>
      </c>
      <c r="Q684" s="29">
        <f>+K684*P684</f>
        <v>0</v>
      </c>
    </row>
    <row r="685" spans="1:17" s="16" customFormat="1" ht="30" customHeight="1" x14ac:dyDescent="0.4">
      <c r="A685" s="40">
        <v>44121506</v>
      </c>
      <c r="B685" s="40" t="s">
        <v>350</v>
      </c>
      <c r="C685" s="40" t="s">
        <v>438</v>
      </c>
      <c r="D685" s="26">
        <v>44860</v>
      </c>
      <c r="E685" s="26">
        <v>44860</v>
      </c>
      <c r="F685" s="27" t="s">
        <v>486</v>
      </c>
      <c r="G685" s="27">
        <v>6963</v>
      </c>
      <c r="H685" s="25">
        <v>60</v>
      </c>
      <c r="I685" s="28" t="s">
        <v>344</v>
      </c>
      <c r="J685" s="25" t="s">
        <v>84</v>
      </c>
      <c r="K685" s="29">
        <v>1.65</v>
      </c>
      <c r="L685" s="38">
        <v>0</v>
      </c>
      <c r="M685" s="29">
        <f>+K685*L685</f>
        <v>0</v>
      </c>
      <c r="N685" s="38">
        <v>30</v>
      </c>
      <c r="O685" s="29">
        <f>+K685*N685</f>
        <v>49.5</v>
      </c>
      <c r="P685" s="53">
        <v>4870</v>
      </c>
      <c r="Q685" s="29">
        <f>+K685*P685</f>
        <v>8035.5</v>
      </c>
    </row>
    <row r="686" spans="1:17" s="16" customFormat="1" ht="30" customHeight="1" x14ac:dyDescent="0.4">
      <c r="A686" s="40">
        <v>44121506</v>
      </c>
      <c r="B686" s="40" t="s">
        <v>350</v>
      </c>
      <c r="C686" s="40" t="s">
        <v>438</v>
      </c>
      <c r="D686" s="26">
        <v>44860</v>
      </c>
      <c r="E686" s="26">
        <v>44860</v>
      </c>
      <c r="F686" s="27" t="s">
        <v>486</v>
      </c>
      <c r="G686" s="27">
        <v>6963</v>
      </c>
      <c r="H686" s="25">
        <v>60</v>
      </c>
      <c r="I686" s="28" t="s">
        <v>344</v>
      </c>
      <c r="J686" s="25" t="s">
        <v>84</v>
      </c>
      <c r="K686" s="29">
        <v>1.6519999999999999</v>
      </c>
      <c r="L686" s="38">
        <v>5000</v>
      </c>
      <c r="M686" s="29">
        <f>+K686*L686</f>
        <v>8260</v>
      </c>
      <c r="N686" s="38"/>
      <c r="O686" s="29">
        <f>+K686*N686</f>
        <v>0</v>
      </c>
      <c r="P686" s="53">
        <v>0</v>
      </c>
      <c r="Q686" s="29">
        <f>+K686*P686</f>
        <v>0</v>
      </c>
    </row>
    <row r="687" spans="1:17" s="16" customFormat="1" ht="30" customHeight="1" x14ac:dyDescent="0.4">
      <c r="A687" s="40">
        <v>44121505</v>
      </c>
      <c r="B687" s="40" t="s">
        <v>350</v>
      </c>
      <c r="C687" s="40">
        <v>2086</v>
      </c>
      <c r="D687" s="26">
        <v>44525</v>
      </c>
      <c r="E687" s="26">
        <v>44525</v>
      </c>
      <c r="F687" s="27" t="s">
        <v>403</v>
      </c>
      <c r="G687" s="27">
        <v>6017</v>
      </c>
      <c r="H687" s="25">
        <v>62</v>
      </c>
      <c r="I687" s="28" t="s">
        <v>202</v>
      </c>
      <c r="J687" s="25" t="s">
        <v>84</v>
      </c>
      <c r="K687" s="29">
        <v>4.95</v>
      </c>
      <c r="L687" s="38">
        <v>0</v>
      </c>
      <c r="M687" s="29">
        <f>+K687*L687</f>
        <v>0</v>
      </c>
      <c r="N687" s="38">
        <v>46</v>
      </c>
      <c r="O687" s="29">
        <f>+K687*N687</f>
        <v>227.70000000000002</v>
      </c>
      <c r="P687" s="53">
        <v>662</v>
      </c>
      <c r="Q687" s="29">
        <f>+K687*P687</f>
        <v>3276.9</v>
      </c>
    </row>
    <row r="688" spans="1:17" s="16" customFormat="1" ht="30" customHeight="1" x14ac:dyDescent="0.4">
      <c r="A688" s="40">
        <v>44121505</v>
      </c>
      <c r="B688" s="40" t="s">
        <v>350</v>
      </c>
      <c r="C688" s="40">
        <v>2086</v>
      </c>
      <c r="D688" s="26">
        <v>44525</v>
      </c>
      <c r="E688" s="26">
        <v>44525</v>
      </c>
      <c r="F688" s="27" t="s">
        <v>403</v>
      </c>
      <c r="G688" s="27">
        <v>6017</v>
      </c>
      <c r="H688" s="25">
        <v>62</v>
      </c>
      <c r="I688" s="28" t="s">
        <v>202</v>
      </c>
      <c r="J688" s="25" t="s">
        <v>84</v>
      </c>
      <c r="K688" s="29">
        <v>4.95</v>
      </c>
      <c r="L688" s="38">
        <v>0</v>
      </c>
      <c r="M688" s="29">
        <f>+K688*L688</f>
        <v>0</v>
      </c>
      <c r="N688" s="38">
        <v>24</v>
      </c>
      <c r="O688" s="29">
        <f>+K688*N688</f>
        <v>118.80000000000001</v>
      </c>
      <c r="P688" s="89">
        <v>0</v>
      </c>
      <c r="Q688" s="29">
        <f>+K688*P688</f>
        <v>0</v>
      </c>
    </row>
    <row r="689" spans="1:24" s="16" customFormat="1" ht="30" customHeight="1" x14ac:dyDescent="0.4">
      <c r="A689" s="40">
        <v>44121505</v>
      </c>
      <c r="B689" s="40" t="s">
        <v>350</v>
      </c>
      <c r="C689" s="40">
        <v>2086</v>
      </c>
      <c r="D689" s="26">
        <v>44525</v>
      </c>
      <c r="E689" s="26">
        <v>44525</v>
      </c>
      <c r="F689" s="27" t="s">
        <v>403</v>
      </c>
      <c r="G689" s="27">
        <v>6017</v>
      </c>
      <c r="H689" s="25">
        <v>62</v>
      </c>
      <c r="I689" s="28" t="s">
        <v>202</v>
      </c>
      <c r="J689" s="25" t="s">
        <v>84</v>
      </c>
      <c r="K689" s="29">
        <v>4.95</v>
      </c>
      <c r="L689" s="38">
        <v>0</v>
      </c>
      <c r="M689" s="29">
        <f>+K689*L689</f>
        <v>0</v>
      </c>
      <c r="N689" s="38">
        <v>48</v>
      </c>
      <c r="O689" s="29">
        <f>+K689*N689</f>
        <v>237.60000000000002</v>
      </c>
      <c r="P689" s="53">
        <v>0</v>
      </c>
      <c r="Q689" s="29">
        <f>+K689*P689</f>
        <v>0</v>
      </c>
    </row>
    <row r="690" spans="1:24" s="16" customFormat="1" ht="30" customHeight="1" x14ac:dyDescent="0.4">
      <c r="A690" s="40">
        <v>44121505</v>
      </c>
      <c r="B690" s="40" t="s">
        <v>350</v>
      </c>
      <c r="C690" s="40">
        <v>2086</v>
      </c>
      <c r="D690" s="26">
        <v>44525</v>
      </c>
      <c r="E690" s="26">
        <v>44525</v>
      </c>
      <c r="F690" s="27" t="s">
        <v>403</v>
      </c>
      <c r="G690" s="27">
        <v>6017</v>
      </c>
      <c r="H690" s="25">
        <v>61</v>
      </c>
      <c r="I690" s="28" t="s">
        <v>203</v>
      </c>
      <c r="J690" s="25" t="s">
        <v>84</v>
      </c>
      <c r="K690" s="29">
        <v>4.72</v>
      </c>
      <c r="L690" s="38">
        <v>0</v>
      </c>
      <c r="M690" s="29">
        <f>+K690*L690</f>
        <v>0</v>
      </c>
      <c r="N690" s="38">
        <v>36</v>
      </c>
      <c r="O690" s="29">
        <f>+K690*N690</f>
        <v>169.92</v>
      </c>
      <c r="P690" s="53">
        <v>896</v>
      </c>
      <c r="Q690" s="29">
        <f>+K690*P690</f>
        <v>4229.12</v>
      </c>
    </row>
    <row r="691" spans="1:24" s="16" customFormat="1" ht="30" customHeight="1" x14ac:dyDescent="0.4">
      <c r="A691" s="40">
        <v>44121505</v>
      </c>
      <c r="B691" s="40" t="s">
        <v>350</v>
      </c>
      <c r="C691" s="40">
        <v>2086</v>
      </c>
      <c r="D691" s="26">
        <v>44525</v>
      </c>
      <c r="E691" s="26">
        <v>44525</v>
      </c>
      <c r="F691" s="27" t="s">
        <v>403</v>
      </c>
      <c r="G691" s="27">
        <v>6017</v>
      </c>
      <c r="H691" s="25">
        <v>61</v>
      </c>
      <c r="I691" s="28" t="s">
        <v>203</v>
      </c>
      <c r="J691" s="25" t="s">
        <v>84</v>
      </c>
      <c r="K691" s="29">
        <v>4.72</v>
      </c>
      <c r="L691" s="38">
        <v>0</v>
      </c>
      <c r="M691" s="29">
        <f>+K691*L691</f>
        <v>0</v>
      </c>
      <c r="N691" s="38">
        <v>34</v>
      </c>
      <c r="O691" s="29">
        <f>+K691*N691</f>
        <v>160.47999999999999</v>
      </c>
      <c r="P691" s="89">
        <v>0</v>
      </c>
      <c r="Q691" s="29">
        <f>+K691*P691</f>
        <v>0</v>
      </c>
    </row>
    <row r="692" spans="1:24" s="16" customFormat="1" ht="30" customHeight="1" x14ac:dyDescent="0.4">
      <c r="A692" s="40">
        <v>44121505</v>
      </c>
      <c r="B692" s="40" t="s">
        <v>350</v>
      </c>
      <c r="C692" s="40">
        <v>2086</v>
      </c>
      <c r="D692" s="26">
        <v>44525</v>
      </c>
      <c r="E692" s="26">
        <v>44525</v>
      </c>
      <c r="F692" s="27" t="s">
        <v>403</v>
      </c>
      <c r="G692" s="27">
        <v>6017</v>
      </c>
      <c r="H692" s="25">
        <v>61</v>
      </c>
      <c r="I692" s="28" t="s">
        <v>203</v>
      </c>
      <c r="J692" s="25" t="s">
        <v>84</v>
      </c>
      <c r="K692" s="29">
        <v>4.72</v>
      </c>
      <c r="L692" s="38">
        <v>0</v>
      </c>
      <c r="M692" s="29">
        <f>+K692*L692</f>
        <v>0</v>
      </c>
      <c r="N692" s="38">
        <v>32</v>
      </c>
      <c r="O692" s="29">
        <f>+K692*N692</f>
        <v>151.04</v>
      </c>
      <c r="P692" s="53">
        <v>0</v>
      </c>
      <c r="Q692" s="29">
        <f>+K692*P692</f>
        <v>0</v>
      </c>
    </row>
    <row r="693" spans="1:24" s="16" customFormat="1" x14ac:dyDescent="0.4">
      <c r="A693" s="25">
        <v>14111509</v>
      </c>
      <c r="B693" s="25" t="s">
        <v>362</v>
      </c>
      <c r="C693" s="25" t="s">
        <v>438</v>
      </c>
      <c r="D693" s="26">
        <v>44761</v>
      </c>
      <c r="E693" s="26">
        <v>44761</v>
      </c>
      <c r="F693" s="27" t="s">
        <v>389</v>
      </c>
      <c r="G693" s="27" t="s">
        <v>248</v>
      </c>
      <c r="H693" s="25">
        <v>2670</v>
      </c>
      <c r="I693" s="28" t="s">
        <v>204</v>
      </c>
      <c r="J693" s="25" t="s">
        <v>84</v>
      </c>
      <c r="K693" s="29">
        <v>19.989999999999998</v>
      </c>
      <c r="L693" s="38">
        <v>0</v>
      </c>
      <c r="M693" s="29">
        <f>+K693*L693</f>
        <v>0</v>
      </c>
      <c r="N693" s="38">
        <v>0</v>
      </c>
      <c r="O693" s="29">
        <f>+K693*N693</f>
        <v>0</v>
      </c>
      <c r="P693" s="53">
        <v>607</v>
      </c>
      <c r="Q693" s="29">
        <f>+K693*P693</f>
        <v>12133.929999999998</v>
      </c>
    </row>
    <row r="694" spans="1:24" s="16" customFormat="1" ht="31.5" customHeight="1" x14ac:dyDescent="0.4">
      <c r="A694" s="25">
        <v>14111509</v>
      </c>
      <c r="B694" s="25" t="s">
        <v>362</v>
      </c>
      <c r="C694" s="25" t="s">
        <v>438</v>
      </c>
      <c r="D694" s="26">
        <v>44761</v>
      </c>
      <c r="E694" s="26">
        <v>44761</v>
      </c>
      <c r="F694" s="27" t="s">
        <v>389</v>
      </c>
      <c r="G694" s="27" t="s">
        <v>248</v>
      </c>
      <c r="H694" s="25">
        <v>2670</v>
      </c>
      <c r="I694" s="28" t="s">
        <v>204</v>
      </c>
      <c r="J694" s="25" t="s">
        <v>84</v>
      </c>
      <c r="K694" s="29">
        <v>19.989999999999998</v>
      </c>
      <c r="L694" s="38">
        <v>0</v>
      </c>
      <c r="M694" s="29">
        <f>+K694*L694</f>
        <v>0</v>
      </c>
      <c r="N694" s="38">
        <v>6</v>
      </c>
      <c r="O694" s="29">
        <f>+K694*N694</f>
        <v>119.94</v>
      </c>
      <c r="P694" s="89">
        <v>0</v>
      </c>
      <c r="Q694" s="29">
        <f>+K694*P694</f>
        <v>0</v>
      </c>
    </row>
    <row r="695" spans="1:24" s="16" customFormat="1" x14ac:dyDescent="0.4">
      <c r="A695" s="25">
        <v>82121511</v>
      </c>
      <c r="B695" s="25" t="s">
        <v>714</v>
      </c>
      <c r="C695" s="25">
        <v>2086</v>
      </c>
      <c r="D695" s="26">
        <v>44761</v>
      </c>
      <c r="E695" s="26">
        <v>44761</v>
      </c>
      <c r="F695" s="27" t="s">
        <v>389</v>
      </c>
      <c r="G695" s="27" t="s">
        <v>248</v>
      </c>
      <c r="H695" s="25">
        <v>2670</v>
      </c>
      <c r="I695" s="28" t="s">
        <v>204</v>
      </c>
      <c r="J695" s="25" t="s">
        <v>84</v>
      </c>
      <c r="K695" s="29">
        <v>19.989999999999998</v>
      </c>
      <c r="L695" s="38">
        <v>0</v>
      </c>
      <c r="M695" s="29">
        <f>+K695*L695</f>
        <v>0</v>
      </c>
      <c r="N695" s="38">
        <v>5</v>
      </c>
      <c r="O695" s="29">
        <f>+K695*N695</f>
        <v>99.949999999999989</v>
      </c>
      <c r="P695" s="53">
        <v>0</v>
      </c>
      <c r="Q695" s="29">
        <f>+K695*P695</f>
        <v>0</v>
      </c>
    </row>
    <row r="696" spans="1:24" s="16" customFormat="1" x14ac:dyDescent="0.4">
      <c r="A696" s="25">
        <v>14111509</v>
      </c>
      <c r="B696" s="25" t="s">
        <v>362</v>
      </c>
      <c r="C696" s="25" t="s">
        <v>116</v>
      </c>
      <c r="D696" s="26">
        <v>42997</v>
      </c>
      <c r="E696" s="26">
        <v>42997</v>
      </c>
      <c r="F696" s="27" t="s">
        <v>116</v>
      </c>
      <c r="G696" s="27">
        <v>940</v>
      </c>
      <c r="H696" s="25">
        <v>76</v>
      </c>
      <c r="I696" s="28" t="s">
        <v>205</v>
      </c>
      <c r="J696" s="25" t="s">
        <v>101</v>
      </c>
      <c r="K696" s="29">
        <v>188.8</v>
      </c>
      <c r="L696" s="38">
        <v>0</v>
      </c>
      <c r="M696" s="29">
        <f>+K696*L696</f>
        <v>0</v>
      </c>
      <c r="N696" s="38">
        <v>8</v>
      </c>
      <c r="O696" s="29">
        <f>+K696*N696</f>
        <v>1510.4</v>
      </c>
      <c r="P696" s="53">
        <v>54</v>
      </c>
      <c r="Q696" s="29">
        <f>+K696*P696</f>
        <v>10195.200000000001</v>
      </c>
    </row>
    <row r="697" spans="1:24" s="16" customFormat="1" x14ac:dyDescent="0.4">
      <c r="A697" s="25">
        <v>14111509</v>
      </c>
      <c r="B697" s="25" t="s">
        <v>362</v>
      </c>
      <c r="C697" s="25" t="s">
        <v>116</v>
      </c>
      <c r="D697" s="26">
        <v>42997</v>
      </c>
      <c r="E697" s="26">
        <v>42997</v>
      </c>
      <c r="F697" s="27" t="s">
        <v>116</v>
      </c>
      <c r="G697" s="27">
        <v>940</v>
      </c>
      <c r="H697" s="25">
        <v>76</v>
      </c>
      <c r="I697" s="28" t="s">
        <v>205</v>
      </c>
      <c r="J697" s="25" t="s">
        <v>101</v>
      </c>
      <c r="K697" s="29">
        <v>188.8</v>
      </c>
      <c r="L697" s="38">
        <v>0</v>
      </c>
      <c r="M697" s="29">
        <f>+K697*L697</f>
        <v>0</v>
      </c>
      <c r="N697" s="38">
        <v>12</v>
      </c>
      <c r="O697" s="29">
        <f>+K697*N697</f>
        <v>2265.6000000000004</v>
      </c>
      <c r="P697" s="89">
        <v>0</v>
      </c>
      <c r="Q697" s="29">
        <f>+K697*P697</f>
        <v>0</v>
      </c>
    </row>
    <row r="698" spans="1:24" s="16" customFormat="1" x14ac:dyDescent="0.4">
      <c r="A698" s="25">
        <v>14111509</v>
      </c>
      <c r="B698" s="25" t="s">
        <v>362</v>
      </c>
      <c r="C698" s="25" t="s">
        <v>116</v>
      </c>
      <c r="D698" s="26">
        <v>42997</v>
      </c>
      <c r="E698" s="26">
        <v>42997</v>
      </c>
      <c r="F698" s="27" t="s">
        <v>116</v>
      </c>
      <c r="G698" s="27">
        <v>940</v>
      </c>
      <c r="H698" s="25">
        <v>76</v>
      </c>
      <c r="I698" s="28" t="s">
        <v>205</v>
      </c>
      <c r="J698" s="25" t="s">
        <v>101</v>
      </c>
      <c r="K698" s="29">
        <v>188.8</v>
      </c>
      <c r="L698" s="38">
        <v>0</v>
      </c>
      <c r="M698" s="29">
        <f>+K698*L698</f>
        <v>0</v>
      </c>
      <c r="N698" s="38">
        <v>8</v>
      </c>
      <c r="O698" s="29">
        <f>+K698*N698</f>
        <v>1510.4</v>
      </c>
      <c r="P698" s="53">
        <v>0</v>
      </c>
      <c r="Q698" s="29">
        <f>+K698*P698</f>
        <v>0</v>
      </c>
    </row>
    <row r="699" spans="1:24" s="16" customFormat="1" x14ac:dyDescent="0.4">
      <c r="A699" s="25">
        <v>14111509</v>
      </c>
      <c r="B699" s="25" t="s">
        <v>362</v>
      </c>
      <c r="C699" s="25" t="s">
        <v>116</v>
      </c>
      <c r="D699" s="26">
        <v>42997</v>
      </c>
      <c r="E699" s="26">
        <v>42997</v>
      </c>
      <c r="F699" s="27" t="s">
        <v>116</v>
      </c>
      <c r="G699" s="27">
        <v>940</v>
      </c>
      <c r="H699" s="25">
        <v>78</v>
      </c>
      <c r="I699" s="28" t="s">
        <v>71</v>
      </c>
      <c r="J699" s="25" t="s">
        <v>101</v>
      </c>
      <c r="K699" s="29">
        <v>188.8</v>
      </c>
      <c r="L699" s="38">
        <v>0</v>
      </c>
      <c r="M699" s="29">
        <f>+K699*L699</f>
        <v>0</v>
      </c>
      <c r="N699" s="38">
        <v>4</v>
      </c>
      <c r="O699" s="29">
        <f>+K699*N699</f>
        <v>755.2</v>
      </c>
      <c r="P699" s="53">
        <v>478</v>
      </c>
      <c r="Q699" s="29">
        <f>+K699*P699</f>
        <v>90246.400000000009</v>
      </c>
      <c r="R699" s="54"/>
      <c r="S699" s="54"/>
      <c r="T699" s="54"/>
      <c r="U699" s="54"/>
      <c r="V699" s="54"/>
      <c r="W699" s="54"/>
      <c r="X699" s="54"/>
    </row>
    <row r="700" spans="1:24" s="16" customFormat="1" x14ac:dyDescent="0.4">
      <c r="A700" s="25">
        <v>14111509</v>
      </c>
      <c r="B700" s="25" t="s">
        <v>362</v>
      </c>
      <c r="C700" s="25" t="s">
        <v>116</v>
      </c>
      <c r="D700" s="26">
        <v>42997</v>
      </c>
      <c r="E700" s="26">
        <v>42997</v>
      </c>
      <c r="F700" s="27" t="s">
        <v>116</v>
      </c>
      <c r="G700" s="27">
        <v>940</v>
      </c>
      <c r="H700" s="25">
        <v>78</v>
      </c>
      <c r="I700" s="28" t="s">
        <v>71</v>
      </c>
      <c r="J700" s="25" t="s">
        <v>101</v>
      </c>
      <c r="K700" s="29">
        <v>188.8</v>
      </c>
      <c r="L700" s="38">
        <v>0</v>
      </c>
      <c r="M700" s="29">
        <f>+K700*L700</f>
        <v>0</v>
      </c>
      <c r="N700" s="38">
        <v>8</v>
      </c>
      <c r="O700" s="29">
        <f>+K700*N700</f>
        <v>1510.4</v>
      </c>
      <c r="P700" s="53">
        <v>0</v>
      </c>
      <c r="Q700" s="29">
        <f>+K700*P700</f>
        <v>0</v>
      </c>
      <c r="R700" s="54"/>
      <c r="S700" s="54"/>
      <c r="T700" s="54"/>
      <c r="U700" s="54"/>
      <c r="V700" s="54"/>
      <c r="W700" s="54"/>
      <c r="X700" s="54"/>
    </row>
    <row r="701" spans="1:24" s="16" customFormat="1" x14ac:dyDescent="0.4">
      <c r="A701" s="40">
        <v>53102505</v>
      </c>
      <c r="B701" s="40" t="s">
        <v>582</v>
      </c>
      <c r="C701" s="40">
        <v>2086</v>
      </c>
      <c r="D701" s="26">
        <v>44908</v>
      </c>
      <c r="E701" s="26">
        <v>44908</v>
      </c>
      <c r="F701" s="27" t="s">
        <v>600</v>
      </c>
      <c r="G701" s="27">
        <v>1001</v>
      </c>
      <c r="H701" s="25">
        <v>3391</v>
      </c>
      <c r="I701" s="28" t="s">
        <v>601</v>
      </c>
      <c r="J701" s="25" t="s">
        <v>84</v>
      </c>
      <c r="K701" s="29">
        <v>1641.2616700000001</v>
      </c>
      <c r="L701" s="38">
        <v>12</v>
      </c>
      <c r="M701" s="29">
        <f>+K701*L701</f>
        <v>19695.140040000002</v>
      </c>
      <c r="N701" s="38">
        <v>12</v>
      </c>
      <c r="O701" s="29">
        <f>+K701*N701</f>
        <v>19695.140040000002</v>
      </c>
      <c r="P701" s="53">
        <v>0</v>
      </c>
      <c r="Q701" s="29">
        <f>+K701*P701</f>
        <v>0</v>
      </c>
    </row>
    <row r="702" spans="1:24" s="16" customFormat="1" x14ac:dyDescent="0.4">
      <c r="A702" s="25">
        <v>15121514</v>
      </c>
      <c r="B702" s="25" t="s">
        <v>523</v>
      </c>
      <c r="C702" s="40">
        <v>2086</v>
      </c>
      <c r="D702" s="26">
        <v>44837</v>
      </c>
      <c r="E702" s="26">
        <v>44838</v>
      </c>
      <c r="F702" s="27" t="s">
        <v>520</v>
      </c>
      <c r="G702" s="27" t="s">
        <v>521</v>
      </c>
      <c r="H702" s="25">
        <v>3353</v>
      </c>
      <c r="I702" s="28" t="s">
        <v>524</v>
      </c>
      <c r="J702" s="25" t="s">
        <v>84</v>
      </c>
      <c r="K702" s="29">
        <v>265.5</v>
      </c>
      <c r="L702" s="38">
        <v>2</v>
      </c>
      <c r="M702" s="29">
        <f>+K702*L702</f>
        <v>531</v>
      </c>
      <c r="N702" s="38">
        <v>2</v>
      </c>
      <c r="O702" s="29">
        <f>+K702*N702</f>
        <v>531</v>
      </c>
      <c r="P702" s="53">
        <v>0</v>
      </c>
      <c r="Q702" s="29">
        <f>+K702*P702</f>
        <v>0</v>
      </c>
    </row>
    <row r="703" spans="1:24" s="16" customFormat="1" x14ac:dyDescent="0.4">
      <c r="A703" s="25">
        <v>47131618</v>
      </c>
      <c r="B703" s="25" t="s">
        <v>347</v>
      </c>
      <c r="C703" s="25" t="s">
        <v>438</v>
      </c>
      <c r="D703" s="57">
        <v>44847</v>
      </c>
      <c r="E703" s="26">
        <v>44847</v>
      </c>
      <c r="F703" s="27" t="s">
        <v>480</v>
      </c>
      <c r="G703" s="27">
        <v>1822</v>
      </c>
      <c r="H703" s="25">
        <v>125</v>
      </c>
      <c r="I703" s="28" t="s">
        <v>483</v>
      </c>
      <c r="J703" s="25" t="s">
        <v>84</v>
      </c>
      <c r="K703" s="29">
        <v>218.3</v>
      </c>
      <c r="L703" s="38">
        <v>0</v>
      </c>
      <c r="M703" s="29">
        <f>+K703*L703</f>
        <v>0</v>
      </c>
      <c r="N703" s="38">
        <v>2</v>
      </c>
      <c r="O703" s="29">
        <f>+K703*N703</f>
        <v>436.6</v>
      </c>
      <c r="P703" s="53">
        <v>1</v>
      </c>
      <c r="Q703" s="29">
        <f>+K703*P703</f>
        <v>218.3</v>
      </c>
    </row>
    <row r="704" spans="1:24" s="16" customFormat="1" x14ac:dyDescent="0.4">
      <c r="A704" s="25">
        <v>47131618</v>
      </c>
      <c r="B704" s="25" t="s">
        <v>347</v>
      </c>
      <c r="C704" s="25" t="s">
        <v>438</v>
      </c>
      <c r="D704" s="57">
        <v>44847</v>
      </c>
      <c r="E704" s="26">
        <v>44847</v>
      </c>
      <c r="F704" s="27" t="s">
        <v>480</v>
      </c>
      <c r="G704" s="27">
        <v>1822</v>
      </c>
      <c r="H704" s="25">
        <v>125</v>
      </c>
      <c r="I704" s="28" t="s">
        <v>483</v>
      </c>
      <c r="J704" s="25" t="s">
        <v>84</v>
      </c>
      <c r="K704" s="29">
        <v>218.3</v>
      </c>
      <c r="L704" s="38">
        <v>0</v>
      </c>
      <c r="M704" s="29">
        <f>+K704*L704</f>
        <v>0</v>
      </c>
      <c r="N704" s="38">
        <v>2</v>
      </c>
      <c r="O704" s="29">
        <f>+K704*N704</f>
        <v>436.6</v>
      </c>
      <c r="P704" s="89">
        <v>0</v>
      </c>
      <c r="Q704" s="29">
        <f>+K704*P704</f>
        <v>0</v>
      </c>
    </row>
    <row r="705" spans="1:17" s="16" customFormat="1" x14ac:dyDescent="0.4">
      <c r="A705" s="25">
        <v>47131618</v>
      </c>
      <c r="B705" s="25" t="s">
        <v>347</v>
      </c>
      <c r="C705" s="25" t="s">
        <v>438</v>
      </c>
      <c r="D705" s="57">
        <v>44847</v>
      </c>
      <c r="E705" s="26">
        <v>44847</v>
      </c>
      <c r="F705" s="27" t="s">
        <v>480</v>
      </c>
      <c r="G705" s="27">
        <v>1822</v>
      </c>
      <c r="H705" s="25">
        <v>125</v>
      </c>
      <c r="I705" s="28" t="s">
        <v>483</v>
      </c>
      <c r="J705" s="25" t="s">
        <v>84</v>
      </c>
      <c r="K705" s="29">
        <v>218.3</v>
      </c>
      <c r="L705" s="38">
        <v>20</v>
      </c>
      <c r="M705" s="29">
        <f>+K705*L705</f>
        <v>4366</v>
      </c>
      <c r="N705" s="38">
        <v>15</v>
      </c>
      <c r="O705" s="29">
        <f>+K705*N705</f>
        <v>3274.5</v>
      </c>
      <c r="P705" s="53">
        <v>0</v>
      </c>
      <c r="Q705" s="29">
        <f>+K705*P705</f>
        <v>0</v>
      </c>
    </row>
    <row r="706" spans="1:17" s="16" customFormat="1" x14ac:dyDescent="0.4">
      <c r="A706" s="59">
        <v>44101803</v>
      </c>
      <c r="B706" s="59" t="s">
        <v>350</v>
      </c>
      <c r="C706" s="60" t="s">
        <v>438</v>
      </c>
      <c r="D706" s="61">
        <v>44287</v>
      </c>
      <c r="E706" s="61">
        <v>44287</v>
      </c>
      <c r="F706" s="62" t="s">
        <v>412</v>
      </c>
      <c r="G706" s="62" t="s">
        <v>136</v>
      </c>
      <c r="H706" s="59">
        <v>2776</v>
      </c>
      <c r="I706" s="63" t="s">
        <v>433</v>
      </c>
      <c r="J706" s="59" t="s">
        <v>84</v>
      </c>
      <c r="K706" s="64">
        <v>5824</v>
      </c>
      <c r="L706" s="38">
        <v>0</v>
      </c>
      <c r="M706" s="64">
        <f>+K706*L706</f>
        <v>0</v>
      </c>
      <c r="N706" s="65">
        <v>1</v>
      </c>
      <c r="O706" s="64">
        <f>+K706*N706</f>
        <v>5824</v>
      </c>
      <c r="P706" s="90">
        <v>0</v>
      </c>
      <c r="Q706" s="29">
        <f>+K706*P706</f>
        <v>0</v>
      </c>
    </row>
    <row r="707" spans="1:17" s="16" customFormat="1" x14ac:dyDescent="0.4">
      <c r="A707" s="59">
        <v>44101803</v>
      </c>
      <c r="B707" s="59" t="s">
        <v>350</v>
      </c>
      <c r="C707" s="60" t="s">
        <v>438</v>
      </c>
      <c r="D707" s="61">
        <v>44287</v>
      </c>
      <c r="E707" s="61">
        <v>44287</v>
      </c>
      <c r="F707" s="62" t="s">
        <v>412</v>
      </c>
      <c r="G707" s="62" t="s">
        <v>136</v>
      </c>
      <c r="H707" s="59">
        <v>2776</v>
      </c>
      <c r="I707" s="63" t="s">
        <v>433</v>
      </c>
      <c r="J707" s="59" t="s">
        <v>84</v>
      </c>
      <c r="K707" s="64">
        <v>5824</v>
      </c>
      <c r="L707" s="65">
        <v>0</v>
      </c>
      <c r="M707" s="64">
        <f>+K707*L707</f>
        <v>0</v>
      </c>
      <c r="N707" s="65">
        <v>1</v>
      </c>
      <c r="O707" s="64">
        <f>+K707*N707</f>
        <v>5824</v>
      </c>
      <c r="P707" s="89">
        <v>0</v>
      </c>
      <c r="Q707" s="29">
        <f>+K707*P707</f>
        <v>0</v>
      </c>
    </row>
    <row r="708" spans="1:17" s="16" customFormat="1" x14ac:dyDescent="0.4">
      <c r="A708" s="25">
        <v>43201410</v>
      </c>
      <c r="B708" s="25" t="s">
        <v>350</v>
      </c>
      <c r="C708" s="40" t="s">
        <v>438</v>
      </c>
      <c r="D708" s="26">
        <v>44844</v>
      </c>
      <c r="E708" s="26">
        <v>44844</v>
      </c>
      <c r="F708" s="27" t="s">
        <v>442</v>
      </c>
      <c r="G708" s="27">
        <v>2133</v>
      </c>
      <c r="H708" s="25">
        <v>2262</v>
      </c>
      <c r="I708" s="28" t="s">
        <v>490</v>
      </c>
      <c r="J708" s="25" t="s">
        <v>84</v>
      </c>
      <c r="K708" s="29">
        <v>1770</v>
      </c>
      <c r="L708" s="38">
        <v>2</v>
      </c>
      <c r="M708" s="29">
        <f>+K708*L708</f>
        <v>3540</v>
      </c>
      <c r="N708" s="38"/>
      <c r="O708" s="29">
        <f>+K708*N708</f>
        <v>0</v>
      </c>
      <c r="P708" s="53">
        <v>0</v>
      </c>
      <c r="Q708" s="29">
        <f>+K708*P708</f>
        <v>0</v>
      </c>
    </row>
    <row r="709" spans="1:17" s="16" customFormat="1" x14ac:dyDescent="0.4">
      <c r="A709" s="40">
        <v>60121152</v>
      </c>
      <c r="B709" s="40" t="s">
        <v>354</v>
      </c>
      <c r="C709" s="40">
        <v>2086</v>
      </c>
      <c r="D709" s="26">
        <v>44629</v>
      </c>
      <c r="E709" s="26">
        <v>44629</v>
      </c>
      <c r="F709" s="27" t="s">
        <v>410</v>
      </c>
      <c r="G709" s="27">
        <v>6303</v>
      </c>
      <c r="H709" s="25">
        <v>210</v>
      </c>
      <c r="I709" s="28" t="s">
        <v>82</v>
      </c>
      <c r="J709" s="25" t="s">
        <v>84</v>
      </c>
      <c r="K709" s="29">
        <v>165.2</v>
      </c>
      <c r="L709" s="38">
        <v>0</v>
      </c>
      <c r="M709" s="29">
        <f>+K709*L709</f>
        <v>0</v>
      </c>
      <c r="N709" s="38">
        <v>0</v>
      </c>
      <c r="O709" s="29">
        <f>+K709*N709</f>
        <v>0</v>
      </c>
      <c r="P709" s="53">
        <v>3</v>
      </c>
      <c r="Q709" s="29">
        <f>+K709*P709</f>
        <v>495.59999999999997</v>
      </c>
    </row>
    <row r="710" spans="1:17" s="16" customFormat="1" x14ac:dyDescent="0.4">
      <c r="A710" s="40">
        <v>60121152</v>
      </c>
      <c r="B710" s="40" t="s">
        <v>354</v>
      </c>
      <c r="C710" s="40">
        <v>2086</v>
      </c>
      <c r="D710" s="26">
        <v>44629</v>
      </c>
      <c r="E710" s="26">
        <v>44629</v>
      </c>
      <c r="F710" s="27" t="s">
        <v>410</v>
      </c>
      <c r="G710" s="27">
        <v>6303</v>
      </c>
      <c r="H710" s="25">
        <v>210</v>
      </c>
      <c r="I710" s="28" t="s">
        <v>82</v>
      </c>
      <c r="J710" s="25" t="s">
        <v>84</v>
      </c>
      <c r="K710" s="29">
        <v>165.2</v>
      </c>
      <c r="L710" s="38">
        <v>0</v>
      </c>
      <c r="M710" s="29">
        <f>+K710*L710</f>
        <v>0</v>
      </c>
      <c r="N710" s="38">
        <v>1</v>
      </c>
      <c r="O710" s="29">
        <f>+K710*N710</f>
        <v>165.2</v>
      </c>
      <c r="P710" s="89">
        <v>0</v>
      </c>
      <c r="Q710" s="29">
        <f>+K710*P710</f>
        <v>0</v>
      </c>
    </row>
    <row r="711" spans="1:17" s="16" customFormat="1" x14ac:dyDescent="0.4">
      <c r="A711" s="40">
        <v>60121152</v>
      </c>
      <c r="B711" s="40" t="s">
        <v>354</v>
      </c>
      <c r="C711" s="40">
        <v>2086</v>
      </c>
      <c r="D711" s="26">
        <v>44629</v>
      </c>
      <c r="E711" s="26">
        <v>44629</v>
      </c>
      <c r="F711" s="27" t="s">
        <v>410</v>
      </c>
      <c r="G711" s="27">
        <v>6303</v>
      </c>
      <c r="H711" s="25">
        <v>210</v>
      </c>
      <c r="I711" s="28" t="s">
        <v>82</v>
      </c>
      <c r="J711" s="25" t="s">
        <v>84</v>
      </c>
      <c r="K711" s="29">
        <v>165.2</v>
      </c>
      <c r="L711" s="38">
        <v>0</v>
      </c>
      <c r="M711" s="29">
        <f>+K711*L711</f>
        <v>0</v>
      </c>
      <c r="N711" s="38">
        <v>4</v>
      </c>
      <c r="O711" s="29">
        <f>+K711*N711</f>
        <v>660.8</v>
      </c>
      <c r="P711" s="53">
        <v>0</v>
      </c>
      <c r="Q711" s="29">
        <f>+K711*P711</f>
        <v>0</v>
      </c>
    </row>
    <row r="712" spans="1:17" s="16" customFormat="1" x14ac:dyDescent="0.4">
      <c r="A712" s="60">
        <v>44103109</v>
      </c>
      <c r="B712" s="60" t="s">
        <v>350</v>
      </c>
      <c r="C712" s="60" t="s">
        <v>438</v>
      </c>
      <c r="D712" s="61">
        <v>44648</v>
      </c>
      <c r="E712" s="61">
        <v>44636</v>
      </c>
      <c r="F712" s="62" t="s">
        <v>416</v>
      </c>
      <c r="G712" s="62">
        <v>6807</v>
      </c>
      <c r="H712" s="59">
        <v>2663</v>
      </c>
      <c r="I712" s="63" t="s">
        <v>206</v>
      </c>
      <c r="J712" s="59" t="s">
        <v>84</v>
      </c>
      <c r="K712" s="64">
        <v>1947</v>
      </c>
      <c r="L712" s="38">
        <v>0</v>
      </c>
      <c r="M712" s="64">
        <f>+K712*L712</f>
        <v>0</v>
      </c>
      <c r="N712" s="65">
        <v>0</v>
      </c>
      <c r="O712" s="64">
        <f>+K712*N712</f>
        <v>0</v>
      </c>
      <c r="P712" s="90">
        <v>6</v>
      </c>
      <c r="Q712" s="29">
        <f>+K712*P712</f>
        <v>11682</v>
      </c>
    </row>
    <row r="713" spans="1:17" s="16" customFormat="1" x14ac:dyDescent="0.4">
      <c r="A713" s="60">
        <v>44103109</v>
      </c>
      <c r="B713" s="60" t="s">
        <v>350</v>
      </c>
      <c r="C713" s="60" t="s">
        <v>438</v>
      </c>
      <c r="D713" s="61">
        <v>44757</v>
      </c>
      <c r="E713" s="61">
        <v>44757</v>
      </c>
      <c r="F713" s="62" t="s">
        <v>417</v>
      </c>
      <c r="G713" s="62">
        <v>76</v>
      </c>
      <c r="H713" s="59">
        <v>3146</v>
      </c>
      <c r="I713" s="63" t="s">
        <v>261</v>
      </c>
      <c r="J713" s="59" t="s">
        <v>84</v>
      </c>
      <c r="K713" s="64">
        <v>12390</v>
      </c>
      <c r="L713" s="38">
        <v>0</v>
      </c>
      <c r="M713" s="64">
        <f>+K713*L713</f>
        <v>0</v>
      </c>
      <c r="N713" s="65">
        <v>0</v>
      </c>
      <c r="O713" s="64">
        <v>0</v>
      </c>
      <c r="P713" s="90">
        <v>2</v>
      </c>
      <c r="Q713" s="29">
        <f>+K713*P713</f>
        <v>24780</v>
      </c>
    </row>
    <row r="714" spans="1:17" s="16" customFormat="1" x14ac:dyDescent="0.4">
      <c r="A714" s="60">
        <v>44103109</v>
      </c>
      <c r="B714" s="60" t="s">
        <v>350</v>
      </c>
      <c r="C714" s="60" t="s">
        <v>438</v>
      </c>
      <c r="D714" s="61">
        <v>44757</v>
      </c>
      <c r="E714" s="61">
        <v>44757</v>
      </c>
      <c r="F714" s="62" t="s">
        <v>417</v>
      </c>
      <c r="G714" s="62">
        <v>76</v>
      </c>
      <c r="H714" s="59">
        <v>3146</v>
      </c>
      <c r="I714" s="63" t="s">
        <v>261</v>
      </c>
      <c r="J714" s="59" t="s">
        <v>84</v>
      </c>
      <c r="K714" s="64">
        <v>12390</v>
      </c>
      <c r="L714" s="65">
        <v>0</v>
      </c>
      <c r="M714" s="64">
        <f>+K714*L714</f>
        <v>0</v>
      </c>
      <c r="N714" s="65">
        <v>1</v>
      </c>
      <c r="O714" s="64">
        <f>+K714*N714</f>
        <v>12390</v>
      </c>
      <c r="P714" s="89">
        <v>0</v>
      </c>
      <c r="Q714" s="29">
        <f>+K714*P714</f>
        <v>0</v>
      </c>
    </row>
    <row r="715" spans="1:17" s="16" customFormat="1" x14ac:dyDescent="0.4">
      <c r="A715" s="60">
        <v>44103109</v>
      </c>
      <c r="B715" s="60" t="s">
        <v>350</v>
      </c>
      <c r="C715" s="60" t="s">
        <v>438</v>
      </c>
      <c r="D715" s="61">
        <v>44886</v>
      </c>
      <c r="E715" s="61">
        <v>44887</v>
      </c>
      <c r="F715" s="62" t="s">
        <v>588</v>
      </c>
      <c r="G715" s="62" t="s">
        <v>587</v>
      </c>
      <c r="H715" s="59">
        <v>3147</v>
      </c>
      <c r="I715" s="63" t="s">
        <v>258</v>
      </c>
      <c r="J715" s="59" t="s">
        <v>84</v>
      </c>
      <c r="K715" s="64">
        <v>3776</v>
      </c>
      <c r="L715" s="38">
        <v>0</v>
      </c>
      <c r="M715" s="64">
        <f>+K715*L715</f>
        <v>0</v>
      </c>
      <c r="N715" s="65">
        <v>0</v>
      </c>
      <c r="O715" s="64">
        <f>+K715*N715</f>
        <v>0</v>
      </c>
      <c r="P715" s="90">
        <v>2</v>
      </c>
      <c r="Q715" s="29">
        <f>+K715*P715</f>
        <v>7552</v>
      </c>
    </row>
    <row r="716" spans="1:17" s="16" customFormat="1" x14ac:dyDescent="0.4">
      <c r="A716" s="60">
        <v>44103109</v>
      </c>
      <c r="B716" s="60" t="s">
        <v>350</v>
      </c>
      <c r="C716" s="84" t="s">
        <v>438</v>
      </c>
      <c r="D716" s="61">
        <v>44886</v>
      </c>
      <c r="E716" s="61">
        <v>44887</v>
      </c>
      <c r="F716" s="62" t="s">
        <v>588</v>
      </c>
      <c r="G716" s="62" t="s">
        <v>587</v>
      </c>
      <c r="H716" s="59">
        <v>3147</v>
      </c>
      <c r="I716" s="63" t="s">
        <v>258</v>
      </c>
      <c r="J716" s="59" t="s">
        <v>84</v>
      </c>
      <c r="K716" s="64">
        <v>3776</v>
      </c>
      <c r="L716" s="65">
        <v>2</v>
      </c>
      <c r="M716" s="64">
        <f>+K716*L716</f>
        <v>7552</v>
      </c>
      <c r="N716" s="65">
        <v>0</v>
      </c>
      <c r="O716" s="64">
        <f>+K716*N716</f>
        <v>0</v>
      </c>
      <c r="P716" s="89">
        <v>0</v>
      </c>
      <c r="Q716" s="29">
        <f>+K716*P716</f>
        <v>0</v>
      </c>
    </row>
    <row r="717" spans="1:17" s="16" customFormat="1" x14ac:dyDescent="0.4">
      <c r="A717" s="40">
        <v>30181513</v>
      </c>
      <c r="B717" s="40" t="s">
        <v>463</v>
      </c>
      <c r="C717" s="42">
        <v>2086</v>
      </c>
      <c r="D717" s="26">
        <v>44805</v>
      </c>
      <c r="E717" s="26">
        <v>44805</v>
      </c>
      <c r="F717" s="27" t="s">
        <v>435</v>
      </c>
      <c r="G717" s="27">
        <v>7000305884</v>
      </c>
      <c r="H717" s="25">
        <v>3327</v>
      </c>
      <c r="I717" s="28" t="s">
        <v>462</v>
      </c>
      <c r="J717" s="25" t="s">
        <v>84</v>
      </c>
      <c r="K717" s="29">
        <v>1274</v>
      </c>
      <c r="L717" s="38">
        <v>0</v>
      </c>
      <c r="M717" s="29">
        <f>+K717*L717</f>
        <v>0</v>
      </c>
      <c r="N717" s="38">
        <v>0</v>
      </c>
      <c r="O717" s="29">
        <f>+K717*N717</f>
        <v>0</v>
      </c>
      <c r="P717" s="53">
        <v>1</v>
      </c>
      <c r="Q717" s="29">
        <f>+K717*P717</f>
        <v>1274</v>
      </c>
    </row>
    <row r="718" spans="1:17" s="16" customFormat="1" x14ac:dyDescent="0.4">
      <c r="A718" s="25">
        <v>31201502</v>
      </c>
      <c r="B718" s="25" t="s">
        <v>349</v>
      </c>
      <c r="C718" s="25">
        <v>2086</v>
      </c>
      <c r="D718" s="26">
        <v>44852</v>
      </c>
      <c r="E718" s="26">
        <v>44852</v>
      </c>
      <c r="F718" s="27" t="s">
        <v>508</v>
      </c>
      <c r="G718" s="27">
        <v>7000313658</v>
      </c>
      <c r="H718" s="25">
        <v>2435</v>
      </c>
      <c r="I718" s="28" t="s">
        <v>516</v>
      </c>
      <c r="J718" s="25" t="s">
        <v>84</v>
      </c>
      <c r="K718" s="29">
        <v>85</v>
      </c>
      <c r="L718" s="38">
        <v>0</v>
      </c>
      <c r="M718" s="29">
        <f>+K718*L718</f>
        <v>0</v>
      </c>
      <c r="N718" s="38">
        <v>4</v>
      </c>
      <c r="O718" s="29">
        <f>+K718*N718</f>
        <v>340</v>
      </c>
      <c r="P718" s="53">
        <v>17</v>
      </c>
      <c r="Q718" s="29">
        <f>+K718*P718</f>
        <v>1445</v>
      </c>
    </row>
    <row r="719" spans="1:17" s="16" customFormat="1" x14ac:dyDescent="0.4">
      <c r="A719" s="25">
        <v>31201502</v>
      </c>
      <c r="B719" s="25" t="s">
        <v>349</v>
      </c>
      <c r="C719" s="25">
        <v>2086</v>
      </c>
      <c r="D719" s="26">
        <v>44852</v>
      </c>
      <c r="E719" s="26">
        <v>44852</v>
      </c>
      <c r="F719" s="27" t="s">
        <v>508</v>
      </c>
      <c r="G719" s="27">
        <v>7000313658</v>
      </c>
      <c r="H719" s="25">
        <v>2435</v>
      </c>
      <c r="I719" s="28" t="s">
        <v>516</v>
      </c>
      <c r="J719" s="25" t="s">
        <v>84</v>
      </c>
      <c r="K719" s="29">
        <v>85</v>
      </c>
      <c r="L719" s="38">
        <v>0</v>
      </c>
      <c r="M719" s="29">
        <f>+K719*L719</f>
        <v>0</v>
      </c>
      <c r="N719" s="38">
        <v>1</v>
      </c>
      <c r="O719" s="29">
        <f>+K719*N719</f>
        <v>85</v>
      </c>
      <c r="P719" s="89">
        <v>0</v>
      </c>
      <c r="Q719" s="29">
        <f>+K719*P719</f>
        <v>0</v>
      </c>
    </row>
    <row r="720" spans="1:17" s="16" customFormat="1" x14ac:dyDescent="0.4">
      <c r="A720" s="25">
        <v>31201502</v>
      </c>
      <c r="B720" s="25" t="s">
        <v>349</v>
      </c>
      <c r="C720" s="25">
        <v>2086</v>
      </c>
      <c r="D720" s="26">
        <v>44852</v>
      </c>
      <c r="E720" s="26">
        <v>44852</v>
      </c>
      <c r="F720" s="27" t="s">
        <v>508</v>
      </c>
      <c r="G720" s="27">
        <v>7000313658</v>
      </c>
      <c r="H720" s="25">
        <v>2435</v>
      </c>
      <c r="I720" s="28" t="s">
        <v>516</v>
      </c>
      <c r="J720" s="25" t="s">
        <v>84</v>
      </c>
      <c r="K720" s="29">
        <v>85</v>
      </c>
      <c r="L720" s="38">
        <v>24</v>
      </c>
      <c r="M720" s="29">
        <f>+K720*L720</f>
        <v>2040</v>
      </c>
      <c r="N720" s="38">
        <v>2</v>
      </c>
      <c r="O720" s="29">
        <f>+K720*N720</f>
        <v>170</v>
      </c>
      <c r="P720" s="53">
        <v>0</v>
      </c>
      <c r="Q720" s="29">
        <f>+K720*P720</f>
        <v>0</v>
      </c>
    </row>
    <row r="721" spans="1:17" s="16" customFormat="1" x14ac:dyDescent="0.4">
      <c r="A721" s="40">
        <v>52152101</v>
      </c>
      <c r="B721" s="41" t="s">
        <v>366</v>
      </c>
      <c r="C721" s="40" t="s">
        <v>438</v>
      </c>
      <c r="D721" s="26">
        <v>44852</v>
      </c>
      <c r="E721" s="26">
        <v>44852</v>
      </c>
      <c r="F721" s="27" t="s">
        <v>500</v>
      </c>
      <c r="G721" s="25">
        <v>7000313663</v>
      </c>
      <c r="H721" s="25">
        <v>3173</v>
      </c>
      <c r="I721" s="28" t="s">
        <v>497</v>
      </c>
      <c r="J721" s="25" t="s">
        <v>84</v>
      </c>
      <c r="K721" s="29">
        <v>95</v>
      </c>
      <c r="L721" s="38">
        <v>12</v>
      </c>
      <c r="M721" s="29">
        <f>+K721*L721</f>
        <v>1140</v>
      </c>
      <c r="N721" s="38">
        <v>12</v>
      </c>
      <c r="O721" s="29">
        <f>+K721*N721</f>
        <v>1140</v>
      </c>
      <c r="P721" s="53">
        <v>0</v>
      </c>
      <c r="Q721" s="29">
        <f>+K721*P721</f>
        <v>0</v>
      </c>
    </row>
    <row r="722" spans="1:17" s="16" customFormat="1" x14ac:dyDescent="0.4">
      <c r="A722" s="40">
        <v>50201713</v>
      </c>
      <c r="B722" s="41" t="s">
        <v>348</v>
      </c>
      <c r="C722" s="40" t="s">
        <v>438</v>
      </c>
      <c r="D722" s="26">
        <v>44720</v>
      </c>
      <c r="E722" s="26">
        <v>44720</v>
      </c>
      <c r="F722" s="27" t="s">
        <v>386</v>
      </c>
      <c r="G722" s="27" t="s">
        <v>295</v>
      </c>
      <c r="H722" s="25">
        <v>3187</v>
      </c>
      <c r="I722" s="28" t="s">
        <v>270</v>
      </c>
      <c r="J722" s="25" t="s">
        <v>86</v>
      </c>
      <c r="K722" s="29">
        <v>143.96</v>
      </c>
      <c r="L722" s="38">
        <v>0</v>
      </c>
      <c r="M722" s="29">
        <f>+K722*L722</f>
        <v>0</v>
      </c>
      <c r="N722" s="38">
        <v>1</v>
      </c>
      <c r="O722" s="29">
        <f>+K722*N722</f>
        <v>143.96</v>
      </c>
      <c r="P722" s="53">
        <v>27</v>
      </c>
      <c r="Q722" s="29">
        <f>+K722*P722</f>
        <v>3886.92</v>
      </c>
    </row>
    <row r="723" spans="1:17" s="16" customFormat="1" x14ac:dyDescent="0.4">
      <c r="A723" s="40">
        <v>50201713</v>
      </c>
      <c r="B723" s="41" t="s">
        <v>348</v>
      </c>
      <c r="C723" s="40">
        <v>2086</v>
      </c>
      <c r="D723" s="26">
        <v>44844</v>
      </c>
      <c r="E723" s="26">
        <v>44844</v>
      </c>
      <c r="F723" s="27" t="s">
        <v>465</v>
      </c>
      <c r="G723" s="27">
        <v>10778</v>
      </c>
      <c r="H723" s="25">
        <v>3187</v>
      </c>
      <c r="I723" s="28" t="s">
        <v>270</v>
      </c>
      <c r="J723" s="25" t="s">
        <v>86</v>
      </c>
      <c r="K723" s="29">
        <v>143.96</v>
      </c>
      <c r="L723" s="38">
        <v>0</v>
      </c>
      <c r="M723" s="29">
        <f>+K723*L723</f>
        <v>0</v>
      </c>
      <c r="N723" s="38">
        <v>0</v>
      </c>
      <c r="O723" s="29">
        <f>+K723*N723</f>
        <v>0</v>
      </c>
      <c r="P723" s="53">
        <v>50</v>
      </c>
      <c r="Q723" s="29">
        <f>+K723*P723</f>
        <v>7198</v>
      </c>
    </row>
    <row r="724" spans="1:17" s="16" customFormat="1" x14ac:dyDescent="0.4">
      <c r="A724" s="40">
        <v>50201713</v>
      </c>
      <c r="B724" s="41" t="s">
        <v>348</v>
      </c>
      <c r="C724" s="40" t="s">
        <v>438</v>
      </c>
      <c r="D724" s="26">
        <v>44720</v>
      </c>
      <c r="E724" s="26">
        <v>44720</v>
      </c>
      <c r="F724" s="27" t="s">
        <v>386</v>
      </c>
      <c r="G724" s="27" t="s">
        <v>295</v>
      </c>
      <c r="H724" s="25">
        <v>3187</v>
      </c>
      <c r="I724" s="28" t="s">
        <v>270</v>
      </c>
      <c r="J724" s="25" t="s">
        <v>86</v>
      </c>
      <c r="K724" s="29">
        <v>143.96</v>
      </c>
      <c r="L724" s="38">
        <v>0</v>
      </c>
      <c r="M724" s="29">
        <f>+K724*L724</f>
        <v>0</v>
      </c>
      <c r="N724" s="38">
        <v>7</v>
      </c>
      <c r="O724" s="29">
        <f>+K724*N724</f>
        <v>1007.72</v>
      </c>
      <c r="P724" s="89">
        <v>0</v>
      </c>
      <c r="Q724" s="29">
        <f>+K724*P724</f>
        <v>0</v>
      </c>
    </row>
    <row r="725" spans="1:17" s="16" customFormat="1" x14ac:dyDescent="0.4">
      <c r="A725" s="40">
        <v>50201713</v>
      </c>
      <c r="B725" s="40" t="s">
        <v>348</v>
      </c>
      <c r="C725" s="40" t="s">
        <v>438</v>
      </c>
      <c r="D725" s="26">
        <v>44720</v>
      </c>
      <c r="E725" s="26">
        <v>44720</v>
      </c>
      <c r="F725" s="27" t="s">
        <v>386</v>
      </c>
      <c r="G725" s="27" t="s">
        <v>295</v>
      </c>
      <c r="H725" s="25">
        <v>3187</v>
      </c>
      <c r="I725" s="28" t="s">
        <v>270</v>
      </c>
      <c r="J725" s="25" t="s">
        <v>86</v>
      </c>
      <c r="K725" s="29">
        <v>143.96</v>
      </c>
      <c r="L725" s="38">
        <v>0</v>
      </c>
      <c r="M725" s="29">
        <f>+K725*L725</f>
        <v>0</v>
      </c>
      <c r="N725" s="38">
        <v>13</v>
      </c>
      <c r="O725" s="29">
        <f>+K725*N725</f>
        <v>1871.48</v>
      </c>
      <c r="P725" s="53">
        <v>0</v>
      </c>
      <c r="Q725" s="29">
        <f>+K725*P725</f>
        <v>0</v>
      </c>
    </row>
    <row r="726" spans="1:17" s="16" customFormat="1" x14ac:dyDescent="0.4">
      <c r="A726" s="40">
        <v>50201713</v>
      </c>
      <c r="B726" s="40" t="s">
        <v>348</v>
      </c>
      <c r="C726" s="40">
        <v>2086</v>
      </c>
      <c r="D726" s="26">
        <v>44844</v>
      </c>
      <c r="E726" s="26">
        <v>44844</v>
      </c>
      <c r="F726" s="27" t="s">
        <v>465</v>
      </c>
      <c r="G726" s="27">
        <v>10778</v>
      </c>
      <c r="H726" s="25">
        <v>3187</v>
      </c>
      <c r="I726" s="28" t="s">
        <v>270</v>
      </c>
      <c r="J726" s="25" t="s">
        <v>86</v>
      </c>
      <c r="K726" s="29">
        <v>143.96</v>
      </c>
      <c r="L726" s="38">
        <v>50</v>
      </c>
      <c r="M726" s="29">
        <f>+K726*L726</f>
        <v>7198</v>
      </c>
      <c r="N726" s="38"/>
      <c r="O726" s="29">
        <f>+K726*N726</f>
        <v>0</v>
      </c>
      <c r="P726" s="53">
        <v>0</v>
      </c>
      <c r="Q726" s="29">
        <f>+K726*P726</f>
        <v>0</v>
      </c>
    </row>
    <row r="727" spans="1:17" s="16" customFormat="1" x14ac:dyDescent="0.4">
      <c r="A727" s="40">
        <v>50201713</v>
      </c>
      <c r="B727" s="40" t="s">
        <v>348</v>
      </c>
      <c r="C727" s="40" t="s">
        <v>438</v>
      </c>
      <c r="D727" s="26">
        <v>44720</v>
      </c>
      <c r="E727" s="26">
        <v>44720</v>
      </c>
      <c r="F727" s="27" t="s">
        <v>386</v>
      </c>
      <c r="G727" s="27" t="s">
        <v>295</v>
      </c>
      <c r="H727" s="25">
        <v>2769</v>
      </c>
      <c r="I727" s="28" t="s">
        <v>207</v>
      </c>
      <c r="J727" s="25" t="s">
        <v>86</v>
      </c>
      <c r="K727" s="29">
        <v>143.96</v>
      </c>
      <c r="L727" s="38">
        <v>0</v>
      </c>
      <c r="M727" s="29">
        <f>+K727*L727</f>
        <v>0</v>
      </c>
      <c r="N727" s="38">
        <v>12</v>
      </c>
      <c r="O727" s="29">
        <f>+K727*N727</f>
        <v>1727.52</v>
      </c>
      <c r="P727" s="53">
        <v>3</v>
      </c>
      <c r="Q727" s="29">
        <f>+K727*P727</f>
        <v>431.88</v>
      </c>
    </row>
    <row r="728" spans="1:17" s="16" customFormat="1" x14ac:dyDescent="0.4">
      <c r="A728" s="40">
        <v>50201713</v>
      </c>
      <c r="B728" s="40" t="s">
        <v>348</v>
      </c>
      <c r="C728" s="40">
        <v>2086</v>
      </c>
      <c r="D728" s="26">
        <v>44844</v>
      </c>
      <c r="E728" s="26">
        <v>44844</v>
      </c>
      <c r="F728" s="27" t="s">
        <v>465</v>
      </c>
      <c r="G728" s="27">
        <v>10778</v>
      </c>
      <c r="H728" s="25">
        <v>2769</v>
      </c>
      <c r="I728" s="28" t="s">
        <v>207</v>
      </c>
      <c r="J728" s="25" t="s">
        <v>86</v>
      </c>
      <c r="K728" s="29">
        <v>143.96</v>
      </c>
      <c r="L728" s="38">
        <v>0</v>
      </c>
      <c r="M728" s="29">
        <f>+K728*L728</f>
        <v>0</v>
      </c>
      <c r="N728" s="38">
        <v>0</v>
      </c>
      <c r="O728" s="29">
        <f>+K728*N728</f>
        <v>0</v>
      </c>
      <c r="P728" s="53">
        <v>100</v>
      </c>
      <c r="Q728" s="29">
        <f>+K728*P728</f>
        <v>14396</v>
      </c>
    </row>
    <row r="729" spans="1:17" s="16" customFormat="1" x14ac:dyDescent="0.4">
      <c r="A729" s="40">
        <v>50201713</v>
      </c>
      <c r="B729" s="40" t="s">
        <v>348</v>
      </c>
      <c r="C729" s="40" t="s">
        <v>438</v>
      </c>
      <c r="D729" s="26">
        <v>44720</v>
      </c>
      <c r="E729" s="26">
        <v>44720</v>
      </c>
      <c r="F729" s="27" t="s">
        <v>386</v>
      </c>
      <c r="G729" s="27" t="s">
        <v>295</v>
      </c>
      <c r="H729" s="25">
        <v>2769</v>
      </c>
      <c r="I729" s="28" t="s">
        <v>207</v>
      </c>
      <c r="J729" s="25" t="s">
        <v>86</v>
      </c>
      <c r="K729" s="29">
        <v>143.96</v>
      </c>
      <c r="L729" s="38">
        <v>0</v>
      </c>
      <c r="M729" s="29">
        <f>+K729*L729</f>
        <v>0</v>
      </c>
      <c r="N729" s="38">
        <v>12</v>
      </c>
      <c r="O729" s="29">
        <f>+K729*N729</f>
        <v>1727.52</v>
      </c>
      <c r="P729" s="89">
        <v>0</v>
      </c>
      <c r="Q729" s="29">
        <f>+K729*P729</f>
        <v>0</v>
      </c>
    </row>
    <row r="730" spans="1:17" s="16" customFormat="1" x14ac:dyDescent="0.4">
      <c r="A730" s="40">
        <v>50201713</v>
      </c>
      <c r="B730" s="40" t="s">
        <v>348</v>
      </c>
      <c r="C730" s="40" t="s">
        <v>438</v>
      </c>
      <c r="D730" s="26">
        <v>44720</v>
      </c>
      <c r="E730" s="26">
        <v>44720</v>
      </c>
      <c r="F730" s="27" t="s">
        <v>386</v>
      </c>
      <c r="G730" s="27" t="s">
        <v>295</v>
      </c>
      <c r="H730" s="25">
        <v>2769</v>
      </c>
      <c r="I730" s="28" t="s">
        <v>207</v>
      </c>
      <c r="J730" s="25" t="s">
        <v>86</v>
      </c>
      <c r="K730" s="29">
        <v>143.96</v>
      </c>
      <c r="L730" s="38">
        <v>0</v>
      </c>
      <c r="M730" s="29">
        <f>+K730*L730</f>
        <v>0</v>
      </c>
      <c r="N730" s="38">
        <v>17</v>
      </c>
      <c r="O730" s="29">
        <f>+K730*N730</f>
        <v>2447.3200000000002</v>
      </c>
      <c r="P730" s="53">
        <v>0</v>
      </c>
      <c r="Q730" s="29">
        <f>+K730*P730</f>
        <v>0</v>
      </c>
    </row>
    <row r="731" spans="1:17" s="16" customFormat="1" x14ac:dyDescent="0.4">
      <c r="A731" s="40">
        <v>50201713</v>
      </c>
      <c r="B731" s="40" t="s">
        <v>348</v>
      </c>
      <c r="C731" s="40">
        <v>2086</v>
      </c>
      <c r="D731" s="26">
        <v>44844</v>
      </c>
      <c r="E731" s="26">
        <v>44844</v>
      </c>
      <c r="F731" s="27" t="s">
        <v>465</v>
      </c>
      <c r="G731" s="27">
        <v>10778</v>
      </c>
      <c r="H731" s="25">
        <v>2769</v>
      </c>
      <c r="I731" s="28" t="s">
        <v>207</v>
      </c>
      <c r="J731" s="25" t="s">
        <v>86</v>
      </c>
      <c r="K731" s="29">
        <v>143.96</v>
      </c>
      <c r="L731" s="38">
        <v>100</v>
      </c>
      <c r="M731" s="29">
        <f>+K731*L731</f>
        <v>14396</v>
      </c>
      <c r="N731" s="38"/>
      <c r="O731" s="29">
        <f>+K731*N731</f>
        <v>0</v>
      </c>
      <c r="P731" s="53">
        <v>0</v>
      </c>
      <c r="Q731" s="29">
        <f>+K731*P731</f>
        <v>0</v>
      </c>
    </row>
    <row r="732" spans="1:17" s="16" customFormat="1" x14ac:dyDescent="0.4">
      <c r="A732" s="40">
        <v>50201713</v>
      </c>
      <c r="B732" s="40" t="s">
        <v>348</v>
      </c>
      <c r="C732" s="40" t="s">
        <v>438</v>
      </c>
      <c r="D732" s="26">
        <v>44720</v>
      </c>
      <c r="E732" s="26">
        <v>44720</v>
      </c>
      <c r="F732" s="27" t="s">
        <v>386</v>
      </c>
      <c r="G732" s="27" t="s">
        <v>295</v>
      </c>
      <c r="H732" s="25">
        <v>2664</v>
      </c>
      <c r="I732" s="28" t="s">
        <v>208</v>
      </c>
      <c r="J732" s="25" t="s">
        <v>86</v>
      </c>
      <c r="K732" s="29">
        <v>143.96</v>
      </c>
      <c r="L732" s="38">
        <v>0</v>
      </c>
      <c r="M732" s="29">
        <f>+K732*L732</f>
        <v>0</v>
      </c>
      <c r="N732" s="38">
        <v>3</v>
      </c>
      <c r="O732" s="29">
        <f>+K732*N732</f>
        <v>431.88</v>
      </c>
      <c r="P732" s="53">
        <v>43</v>
      </c>
      <c r="Q732" s="29">
        <f>+K732*P732</f>
        <v>6190.2800000000007</v>
      </c>
    </row>
    <row r="733" spans="1:17" s="16" customFormat="1" x14ac:dyDescent="0.4">
      <c r="A733" s="41">
        <v>50201713</v>
      </c>
      <c r="B733" s="41" t="s">
        <v>348</v>
      </c>
      <c r="C733" s="40">
        <v>2086</v>
      </c>
      <c r="D733" s="26">
        <v>44844</v>
      </c>
      <c r="E733" s="26">
        <v>44844</v>
      </c>
      <c r="F733" s="27" t="s">
        <v>465</v>
      </c>
      <c r="G733" s="27">
        <v>10778</v>
      </c>
      <c r="H733" s="25">
        <v>2664</v>
      </c>
      <c r="I733" s="28" t="s">
        <v>208</v>
      </c>
      <c r="J733" s="25" t="s">
        <v>86</v>
      </c>
      <c r="K733" s="29">
        <v>143.96</v>
      </c>
      <c r="L733" s="38">
        <v>0</v>
      </c>
      <c r="M733" s="29">
        <f>+K733*L733</f>
        <v>0</v>
      </c>
      <c r="N733" s="38">
        <v>0</v>
      </c>
      <c r="O733" s="29">
        <f>+K733*N733</f>
        <v>0</v>
      </c>
      <c r="P733" s="53">
        <v>50</v>
      </c>
      <c r="Q733" s="29">
        <f>+K733*P733</f>
        <v>7198</v>
      </c>
    </row>
    <row r="734" spans="1:17" s="16" customFormat="1" x14ac:dyDescent="0.4">
      <c r="A734" s="40">
        <v>50201713</v>
      </c>
      <c r="B734" s="40" t="s">
        <v>348</v>
      </c>
      <c r="C734" s="40" t="s">
        <v>438</v>
      </c>
      <c r="D734" s="26">
        <v>44720</v>
      </c>
      <c r="E734" s="26">
        <v>44720</v>
      </c>
      <c r="F734" s="27" t="s">
        <v>386</v>
      </c>
      <c r="G734" s="27" t="s">
        <v>295</v>
      </c>
      <c r="H734" s="25">
        <v>2664</v>
      </c>
      <c r="I734" s="28" t="s">
        <v>208</v>
      </c>
      <c r="J734" s="25" t="s">
        <v>86</v>
      </c>
      <c r="K734" s="29">
        <v>143.96</v>
      </c>
      <c r="L734" s="38">
        <v>0</v>
      </c>
      <c r="M734" s="29">
        <f>+K734*L734</f>
        <v>0</v>
      </c>
      <c r="N734" s="38">
        <v>5</v>
      </c>
      <c r="O734" s="29">
        <f>+K734*N734</f>
        <v>719.80000000000007</v>
      </c>
      <c r="P734" s="89">
        <v>0</v>
      </c>
      <c r="Q734" s="29">
        <f>+K734*P734</f>
        <v>0</v>
      </c>
    </row>
    <row r="735" spans="1:17" s="16" customFormat="1" x14ac:dyDescent="0.4">
      <c r="A735" s="40">
        <v>50201713</v>
      </c>
      <c r="B735" s="40" t="s">
        <v>348</v>
      </c>
      <c r="C735" s="40" t="s">
        <v>438</v>
      </c>
      <c r="D735" s="26">
        <v>44720</v>
      </c>
      <c r="E735" s="26">
        <v>44720</v>
      </c>
      <c r="F735" s="27" t="s">
        <v>386</v>
      </c>
      <c r="G735" s="27" t="s">
        <v>295</v>
      </c>
      <c r="H735" s="25">
        <v>2664</v>
      </c>
      <c r="I735" s="28" t="s">
        <v>208</v>
      </c>
      <c r="J735" s="25" t="s">
        <v>86</v>
      </c>
      <c r="K735" s="29">
        <v>143.96</v>
      </c>
      <c r="L735" s="38">
        <v>0</v>
      </c>
      <c r="M735" s="29">
        <f>+K735*L735</f>
        <v>0</v>
      </c>
      <c r="N735" s="38">
        <v>6</v>
      </c>
      <c r="O735" s="29">
        <f>+K735*N735</f>
        <v>863.76</v>
      </c>
      <c r="P735" s="53">
        <v>0</v>
      </c>
      <c r="Q735" s="29">
        <f>+K735*P735</f>
        <v>0</v>
      </c>
    </row>
    <row r="736" spans="1:17" s="16" customFormat="1" x14ac:dyDescent="0.4">
      <c r="A736" s="40">
        <v>50201713</v>
      </c>
      <c r="B736" s="40" t="s">
        <v>348</v>
      </c>
      <c r="C736" s="40">
        <v>2086</v>
      </c>
      <c r="D736" s="26">
        <v>44844</v>
      </c>
      <c r="E736" s="26">
        <v>44844</v>
      </c>
      <c r="F736" s="27" t="s">
        <v>465</v>
      </c>
      <c r="G736" s="27">
        <v>10778</v>
      </c>
      <c r="H736" s="25">
        <v>2664</v>
      </c>
      <c r="I736" s="28" t="s">
        <v>208</v>
      </c>
      <c r="J736" s="25" t="s">
        <v>86</v>
      </c>
      <c r="K736" s="29">
        <v>143.96</v>
      </c>
      <c r="L736" s="38">
        <v>50</v>
      </c>
      <c r="M736" s="29">
        <f>+K736*L736</f>
        <v>7198</v>
      </c>
      <c r="N736" s="38"/>
      <c r="O736" s="29">
        <f>+K736*N736</f>
        <v>0</v>
      </c>
      <c r="P736" s="53">
        <v>0</v>
      </c>
      <c r="Q736" s="29">
        <f>+K736*P736</f>
        <v>0</v>
      </c>
    </row>
    <row r="737" spans="1:17" s="16" customFormat="1" x14ac:dyDescent="0.4">
      <c r="A737" s="40">
        <v>50201711</v>
      </c>
      <c r="B737" s="40" t="s">
        <v>348</v>
      </c>
      <c r="C737" s="40">
        <v>2086</v>
      </c>
      <c r="D737" s="26">
        <v>44844</v>
      </c>
      <c r="E737" s="26">
        <v>44844</v>
      </c>
      <c r="F737" s="27" t="s">
        <v>465</v>
      </c>
      <c r="G737" s="27">
        <v>10778</v>
      </c>
      <c r="H737" s="25">
        <v>3145</v>
      </c>
      <c r="I737" s="28" t="s">
        <v>271</v>
      </c>
      <c r="J737" s="25" t="s">
        <v>84</v>
      </c>
      <c r="K737" s="29">
        <v>584.1</v>
      </c>
      <c r="L737" s="38">
        <v>0</v>
      </c>
      <c r="M737" s="29">
        <f>+K737*L737</f>
        <v>0</v>
      </c>
      <c r="N737" s="38">
        <v>8</v>
      </c>
      <c r="O737" s="29">
        <f>+K737*N737</f>
        <v>4672.8</v>
      </c>
      <c r="P737" s="53">
        <v>44</v>
      </c>
      <c r="Q737" s="29">
        <f>+K737*P737</f>
        <v>25700.400000000001</v>
      </c>
    </row>
    <row r="738" spans="1:17" s="16" customFormat="1" x14ac:dyDescent="0.4">
      <c r="A738" s="40">
        <v>50201711</v>
      </c>
      <c r="B738" s="40" t="s">
        <v>348</v>
      </c>
      <c r="C738" s="40">
        <v>2086</v>
      </c>
      <c r="D738" s="26">
        <v>44844</v>
      </c>
      <c r="E738" s="26">
        <v>44844</v>
      </c>
      <c r="F738" s="27" t="s">
        <v>465</v>
      </c>
      <c r="G738" s="27">
        <v>10778</v>
      </c>
      <c r="H738" s="25">
        <v>3145</v>
      </c>
      <c r="I738" s="28" t="s">
        <v>271</v>
      </c>
      <c r="J738" s="25" t="s">
        <v>84</v>
      </c>
      <c r="K738" s="29">
        <v>584.1</v>
      </c>
      <c r="L738" s="38">
        <v>0</v>
      </c>
      <c r="M738" s="29">
        <f>+K738*L738</f>
        <v>0</v>
      </c>
      <c r="N738" s="38">
        <v>8</v>
      </c>
      <c r="O738" s="29">
        <f>+K738*N738</f>
        <v>4672.8</v>
      </c>
      <c r="P738" s="89">
        <v>0</v>
      </c>
      <c r="Q738" s="29">
        <f>+K738*P738</f>
        <v>0</v>
      </c>
    </row>
    <row r="739" spans="1:17" s="16" customFormat="1" x14ac:dyDescent="0.4">
      <c r="A739" s="40">
        <v>50201711</v>
      </c>
      <c r="B739" s="40" t="s">
        <v>348</v>
      </c>
      <c r="C739" s="40" t="s">
        <v>438</v>
      </c>
      <c r="D739" s="26">
        <v>44720</v>
      </c>
      <c r="E739" s="26">
        <v>44720</v>
      </c>
      <c r="F739" s="27" t="s">
        <v>386</v>
      </c>
      <c r="G739" s="27" t="s">
        <v>295</v>
      </c>
      <c r="H739" s="25">
        <v>3145</v>
      </c>
      <c r="I739" s="28" t="s">
        <v>271</v>
      </c>
      <c r="J739" s="25" t="s">
        <v>84</v>
      </c>
      <c r="K739" s="29">
        <v>601.79999999999995</v>
      </c>
      <c r="L739" s="38">
        <v>0</v>
      </c>
      <c r="M739" s="29">
        <f>+K739*L739</f>
        <v>0</v>
      </c>
      <c r="N739" s="38">
        <v>24</v>
      </c>
      <c r="O739" s="29">
        <f>+K739*N739</f>
        <v>14443.199999999999</v>
      </c>
      <c r="P739" s="53">
        <v>0</v>
      </c>
      <c r="Q739" s="29">
        <f>+K739*P739</f>
        <v>0</v>
      </c>
    </row>
    <row r="740" spans="1:17" s="16" customFormat="1" x14ac:dyDescent="0.4">
      <c r="A740" s="40">
        <v>50201711</v>
      </c>
      <c r="B740" s="40" t="s">
        <v>348</v>
      </c>
      <c r="C740" s="40">
        <v>2086</v>
      </c>
      <c r="D740" s="26">
        <v>44844</v>
      </c>
      <c r="E740" s="26">
        <v>44844</v>
      </c>
      <c r="F740" s="27" t="s">
        <v>465</v>
      </c>
      <c r="G740" s="27">
        <v>10778</v>
      </c>
      <c r="H740" s="25">
        <v>3145</v>
      </c>
      <c r="I740" s="28" t="s">
        <v>271</v>
      </c>
      <c r="J740" s="25" t="s">
        <v>84</v>
      </c>
      <c r="K740" s="29">
        <v>584.1</v>
      </c>
      <c r="L740" s="38">
        <v>72</v>
      </c>
      <c r="M740" s="29">
        <f>+K740*L740</f>
        <v>42055.200000000004</v>
      </c>
      <c r="N740" s="38">
        <v>6</v>
      </c>
      <c r="O740" s="29">
        <f>+K740*N740</f>
        <v>3504.6000000000004</v>
      </c>
      <c r="P740" s="53">
        <v>0</v>
      </c>
      <c r="Q740" s="29">
        <f>+K740*P740</f>
        <v>0</v>
      </c>
    </row>
    <row r="741" spans="1:17" s="16" customFormat="1" x14ac:dyDescent="0.4">
      <c r="A741" s="40">
        <v>50201711</v>
      </c>
      <c r="B741" s="40" t="s">
        <v>348</v>
      </c>
      <c r="C741" s="40" t="s">
        <v>438</v>
      </c>
      <c r="D741" s="26">
        <v>44720</v>
      </c>
      <c r="E741" s="26">
        <v>44720</v>
      </c>
      <c r="F741" s="27" t="s">
        <v>386</v>
      </c>
      <c r="G741" s="27" t="s">
        <v>295</v>
      </c>
      <c r="H741" s="25">
        <v>17</v>
      </c>
      <c r="I741" s="28" t="s">
        <v>209</v>
      </c>
      <c r="J741" s="25" t="s">
        <v>84</v>
      </c>
      <c r="K741" s="29">
        <v>601.79999999999995</v>
      </c>
      <c r="L741" s="38">
        <v>0</v>
      </c>
      <c r="M741" s="29">
        <f>+K741*L741</f>
        <v>0</v>
      </c>
      <c r="N741" s="38">
        <v>4</v>
      </c>
      <c r="O741" s="29">
        <f>+K741*N741</f>
        <v>2407.1999999999998</v>
      </c>
      <c r="P741" s="53">
        <v>5</v>
      </c>
      <c r="Q741" s="29">
        <f>+K741*P741</f>
        <v>3009</v>
      </c>
    </row>
    <row r="742" spans="1:17" s="16" customFormat="1" x14ac:dyDescent="0.4">
      <c r="A742" s="40">
        <v>50201711</v>
      </c>
      <c r="B742" s="40" t="s">
        <v>348</v>
      </c>
      <c r="C742" s="40" t="s">
        <v>438</v>
      </c>
      <c r="D742" s="26">
        <v>44720</v>
      </c>
      <c r="E742" s="26">
        <v>44720</v>
      </c>
      <c r="F742" s="27" t="s">
        <v>386</v>
      </c>
      <c r="G742" s="27" t="s">
        <v>295</v>
      </c>
      <c r="H742" s="25">
        <v>17</v>
      </c>
      <c r="I742" s="28" t="s">
        <v>209</v>
      </c>
      <c r="J742" s="25" t="s">
        <v>84</v>
      </c>
      <c r="K742" s="29">
        <v>601.79999999999995</v>
      </c>
      <c r="L742" s="38">
        <v>0</v>
      </c>
      <c r="M742" s="29">
        <f>+K742*L742</f>
        <v>0</v>
      </c>
      <c r="N742" s="38">
        <v>10</v>
      </c>
      <c r="O742" s="29">
        <f>+K742*N742</f>
        <v>6018</v>
      </c>
      <c r="P742" s="89">
        <v>0</v>
      </c>
      <c r="Q742" s="29">
        <f>+K742*P742</f>
        <v>0</v>
      </c>
    </row>
    <row r="743" spans="1:17" s="16" customFormat="1" x14ac:dyDescent="0.4">
      <c r="A743" s="40">
        <v>50201711</v>
      </c>
      <c r="B743" s="40" t="s">
        <v>348</v>
      </c>
      <c r="C743" s="40" t="s">
        <v>438</v>
      </c>
      <c r="D743" s="26">
        <v>44720</v>
      </c>
      <c r="E743" s="26">
        <v>44720</v>
      </c>
      <c r="F743" s="27" t="s">
        <v>386</v>
      </c>
      <c r="G743" s="27" t="s">
        <v>295</v>
      </c>
      <c r="H743" s="25">
        <v>17</v>
      </c>
      <c r="I743" s="28" t="s">
        <v>209</v>
      </c>
      <c r="J743" s="25" t="s">
        <v>84</v>
      </c>
      <c r="K743" s="29">
        <v>601.79999999999995</v>
      </c>
      <c r="L743" s="38">
        <v>0</v>
      </c>
      <c r="M743" s="29">
        <f>+K743*L743</f>
        <v>0</v>
      </c>
      <c r="N743" s="38">
        <v>18</v>
      </c>
      <c r="O743" s="29">
        <f>+K743*N743</f>
        <v>10832.4</v>
      </c>
      <c r="P743" s="53">
        <v>0</v>
      </c>
      <c r="Q743" s="29">
        <f>+K743*P743</f>
        <v>0</v>
      </c>
    </row>
    <row r="744" spans="1:17" s="16" customFormat="1" x14ac:dyDescent="0.4">
      <c r="A744" s="25">
        <v>43211706</v>
      </c>
      <c r="B744" s="39" t="s">
        <v>350</v>
      </c>
      <c r="C744" s="39" t="s">
        <v>116</v>
      </c>
      <c r="D744" s="26">
        <v>44039</v>
      </c>
      <c r="E744" s="26">
        <v>44039</v>
      </c>
      <c r="F744" s="27" t="s">
        <v>436</v>
      </c>
      <c r="G744" s="27">
        <v>4410</v>
      </c>
      <c r="H744" s="25">
        <v>235</v>
      </c>
      <c r="I744" s="28" t="s">
        <v>47</v>
      </c>
      <c r="J744" s="25" t="s">
        <v>84</v>
      </c>
      <c r="K744" s="29">
        <v>357.73</v>
      </c>
      <c r="L744" s="38">
        <v>0</v>
      </c>
      <c r="M744" s="29">
        <f>+K744*L744</f>
        <v>0</v>
      </c>
      <c r="N744" s="38">
        <v>0</v>
      </c>
      <c r="O744" s="29">
        <f>+K744*N744</f>
        <v>0</v>
      </c>
      <c r="P744" s="53">
        <v>32</v>
      </c>
      <c r="Q744" s="29">
        <f>+K744*P744</f>
        <v>11447.36</v>
      </c>
    </row>
    <row r="745" spans="1:17" s="16" customFormat="1" x14ac:dyDescent="0.4">
      <c r="A745" s="25">
        <v>43211706</v>
      </c>
      <c r="B745" s="39" t="s">
        <v>350</v>
      </c>
      <c r="C745" s="39" t="s">
        <v>116</v>
      </c>
      <c r="D745" s="26">
        <v>44039</v>
      </c>
      <c r="E745" s="26">
        <v>44039</v>
      </c>
      <c r="F745" s="27" t="s">
        <v>436</v>
      </c>
      <c r="G745" s="27">
        <v>4410</v>
      </c>
      <c r="H745" s="25">
        <v>235</v>
      </c>
      <c r="I745" s="28" t="s">
        <v>47</v>
      </c>
      <c r="J745" s="25" t="s">
        <v>84</v>
      </c>
      <c r="K745" s="29">
        <v>357.73</v>
      </c>
      <c r="L745" s="38">
        <v>0</v>
      </c>
      <c r="M745" s="29">
        <f>+K745*L745</f>
        <v>0</v>
      </c>
      <c r="N745" s="38">
        <v>1</v>
      </c>
      <c r="O745" s="29">
        <f>+K745*N745</f>
        <v>357.73</v>
      </c>
      <c r="P745" s="89">
        <v>0</v>
      </c>
      <c r="Q745" s="29">
        <f>+K745*P745</f>
        <v>0</v>
      </c>
    </row>
    <row r="746" spans="1:17" s="16" customFormat="1" x14ac:dyDescent="0.4">
      <c r="A746" s="25">
        <v>43211706</v>
      </c>
      <c r="B746" s="39" t="s">
        <v>350</v>
      </c>
      <c r="C746" s="39" t="s">
        <v>116</v>
      </c>
      <c r="D746" s="26">
        <v>44039</v>
      </c>
      <c r="E746" s="26">
        <v>44039</v>
      </c>
      <c r="F746" s="27" t="s">
        <v>436</v>
      </c>
      <c r="G746" s="27">
        <v>4410</v>
      </c>
      <c r="H746" s="25">
        <v>235</v>
      </c>
      <c r="I746" s="28" t="s">
        <v>47</v>
      </c>
      <c r="J746" s="25" t="s">
        <v>84</v>
      </c>
      <c r="K746" s="29">
        <v>357.73</v>
      </c>
      <c r="L746" s="38">
        <v>0</v>
      </c>
      <c r="M746" s="29">
        <f>+K746*L746</f>
        <v>0</v>
      </c>
      <c r="N746" s="38">
        <v>2</v>
      </c>
      <c r="O746" s="29">
        <f>+K746*N746</f>
        <v>715.46</v>
      </c>
      <c r="P746" s="53">
        <v>0</v>
      </c>
      <c r="Q746" s="29">
        <f>+K746*P746</f>
        <v>0</v>
      </c>
    </row>
    <row r="747" spans="1:17" s="16" customFormat="1" x14ac:dyDescent="0.4">
      <c r="A747" s="40">
        <v>40142320</v>
      </c>
      <c r="B747" s="25" t="s">
        <v>365</v>
      </c>
      <c r="C747" s="25">
        <v>2086</v>
      </c>
      <c r="D747" s="26">
        <v>44865</v>
      </c>
      <c r="E747" s="26">
        <v>44869</v>
      </c>
      <c r="F747" s="27" t="s">
        <v>542</v>
      </c>
      <c r="G747" s="27">
        <v>6000331656</v>
      </c>
      <c r="H747" s="25">
        <v>3171</v>
      </c>
      <c r="I747" s="28" t="s">
        <v>570</v>
      </c>
      <c r="J747" s="25" t="s">
        <v>84</v>
      </c>
      <c r="K747" s="29">
        <v>1310</v>
      </c>
      <c r="L747" s="38">
        <v>0</v>
      </c>
      <c r="M747" s="29">
        <f>+K747*L747</f>
        <v>0</v>
      </c>
      <c r="N747" s="38">
        <v>0</v>
      </c>
      <c r="O747" s="29">
        <f>+K747*N747</f>
        <v>0</v>
      </c>
      <c r="P747" s="53">
        <v>5</v>
      </c>
      <c r="Q747" s="29">
        <f>+K747*P747</f>
        <v>6550</v>
      </c>
    </row>
    <row r="748" spans="1:17" s="16" customFormat="1" x14ac:dyDescent="0.4">
      <c r="A748" s="40">
        <v>40142320</v>
      </c>
      <c r="B748" s="25" t="s">
        <v>365</v>
      </c>
      <c r="C748" s="25">
        <v>2086</v>
      </c>
      <c r="D748" s="26">
        <v>44865</v>
      </c>
      <c r="E748" s="26">
        <v>44869</v>
      </c>
      <c r="F748" s="27" t="s">
        <v>542</v>
      </c>
      <c r="G748" s="27">
        <v>6000331656</v>
      </c>
      <c r="H748" s="25">
        <v>3171</v>
      </c>
      <c r="I748" s="28" t="s">
        <v>570</v>
      </c>
      <c r="J748" s="25" t="s">
        <v>84</v>
      </c>
      <c r="K748" s="29">
        <v>1310</v>
      </c>
      <c r="L748" s="38">
        <v>5</v>
      </c>
      <c r="M748" s="29">
        <f>+K748*L748</f>
        <v>6550</v>
      </c>
      <c r="N748" s="38">
        <v>1</v>
      </c>
      <c r="O748" s="29">
        <f>+K748*N748</f>
        <v>1310</v>
      </c>
      <c r="P748" s="89">
        <v>0</v>
      </c>
      <c r="Q748" s="29">
        <f>+K748*P748</f>
        <v>0</v>
      </c>
    </row>
    <row r="749" spans="1:17" s="16" customFormat="1" x14ac:dyDescent="0.4">
      <c r="A749" s="40">
        <v>26111533</v>
      </c>
      <c r="B749" s="40" t="s">
        <v>463</v>
      </c>
      <c r="C749" s="42">
        <v>2086</v>
      </c>
      <c r="D749" s="26">
        <v>44837</v>
      </c>
      <c r="E749" s="26">
        <v>44838</v>
      </c>
      <c r="F749" s="27" t="s">
        <v>520</v>
      </c>
      <c r="G749" s="27" t="s">
        <v>521</v>
      </c>
      <c r="H749" s="25">
        <v>3360</v>
      </c>
      <c r="I749" s="28" t="s">
        <v>535</v>
      </c>
      <c r="J749" s="25" t="s">
        <v>84</v>
      </c>
      <c r="K749" s="29">
        <v>4602</v>
      </c>
      <c r="L749" s="38">
        <v>1</v>
      </c>
      <c r="M749" s="29">
        <f>+K749*L749</f>
        <v>4602</v>
      </c>
      <c r="N749" s="38">
        <v>1</v>
      </c>
      <c r="O749" s="29">
        <f>+K749*N749</f>
        <v>4602</v>
      </c>
      <c r="P749" s="53">
        <v>0</v>
      </c>
      <c r="Q749" s="29">
        <f>+K749*P749</f>
        <v>0</v>
      </c>
    </row>
    <row r="750" spans="1:17" s="16" customFormat="1" x14ac:dyDescent="0.4">
      <c r="A750" s="25">
        <v>39121409</v>
      </c>
      <c r="B750" s="25" t="s">
        <v>349</v>
      </c>
      <c r="C750" s="42" t="s">
        <v>438</v>
      </c>
      <c r="D750" s="26">
        <v>44879</v>
      </c>
      <c r="E750" s="26">
        <v>44879</v>
      </c>
      <c r="F750" s="27" t="s">
        <v>563</v>
      </c>
      <c r="G750" s="27" t="s">
        <v>562</v>
      </c>
      <c r="H750" s="25">
        <v>3339</v>
      </c>
      <c r="I750" s="28" t="s">
        <v>568</v>
      </c>
      <c r="J750" s="25" t="s">
        <v>84</v>
      </c>
      <c r="K750" s="29">
        <v>36.58</v>
      </c>
      <c r="L750" s="38">
        <v>0</v>
      </c>
      <c r="M750" s="29">
        <f>+K750*L750</f>
        <v>0</v>
      </c>
      <c r="N750" s="38">
        <v>10</v>
      </c>
      <c r="O750" s="29">
        <f>+K750*N750</f>
        <v>365.79999999999995</v>
      </c>
      <c r="P750" s="53">
        <v>0</v>
      </c>
      <c r="Q750" s="29">
        <f>+K750*P750</f>
        <v>0</v>
      </c>
    </row>
    <row r="751" spans="1:17" s="16" customFormat="1" x14ac:dyDescent="0.4">
      <c r="A751" s="25">
        <v>39121409</v>
      </c>
      <c r="B751" s="25" t="s">
        <v>349</v>
      </c>
      <c r="C751" s="42" t="s">
        <v>438</v>
      </c>
      <c r="D751" s="26">
        <v>44879</v>
      </c>
      <c r="E751" s="26">
        <v>44879</v>
      </c>
      <c r="F751" s="27" t="s">
        <v>563</v>
      </c>
      <c r="G751" s="27" t="s">
        <v>562</v>
      </c>
      <c r="H751" s="25">
        <v>3339</v>
      </c>
      <c r="I751" s="28" t="s">
        <v>568</v>
      </c>
      <c r="J751" s="25" t="s">
        <v>84</v>
      </c>
      <c r="K751" s="29">
        <v>36.58</v>
      </c>
      <c r="L751" s="38">
        <v>10</v>
      </c>
      <c r="M751" s="29">
        <f>+K751*L751</f>
        <v>365.79999999999995</v>
      </c>
      <c r="N751" s="38">
        <v>0</v>
      </c>
      <c r="O751" s="29">
        <v>0</v>
      </c>
      <c r="P751" s="89">
        <v>0</v>
      </c>
      <c r="Q751" s="29">
        <f>+K751*P751</f>
        <v>0</v>
      </c>
    </row>
    <row r="752" spans="1:17" s="16" customFormat="1" x14ac:dyDescent="0.4">
      <c r="A752" s="40">
        <v>52152010</v>
      </c>
      <c r="B752" s="40" t="s">
        <v>366</v>
      </c>
      <c r="C752" s="41" t="s">
        <v>438</v>
      </c>
      <c r="D752" s="26">
        <v>44852</v>
      </c>
      <c r="E752" s="26">
        <v>44852</v>
      </c>
      <c r="F752" s="27" t="s">
        <v>500</v>
      </c>
      <c r="G752" s="25">
        <v>7000313663</v>
      </c>
      <c r="H752" s="25">
        <v>2233</v>
      </c>
      <c r="I752" s="28" t="s">
        <v>498</v>
      </c>
      <c r="J752" s="25" t="s">
        <v>84</v>
      </c>
      <c r="K752" s="29">
        <v>1135</v>
      </c>
      <c r="L752" s="38">
        <v>1</v>
      </c>
      <c r="M752" s="29">
        <f>+K752*L752</f>
        <v>1135</v>
      </c>
      <c r="N752" s="38">
        <v>1</v>
      </c>
      <c r="O752" s="29">
        <f>+K752*N752</f>
        <v>1135</v>
      </c>
      <c r="P752" s="53">
        <v>0</v>
      </c>
      <c r="Q752" s="29">
        <f>+K752*P752</f>
        <v>0</v>
      </c>
    </row>
    <row r="753" spans="1:17" s="16" customFormat="1" x14ac:dyDescent="0.4">
      <c r="A753" s="25">
        <v>31211803</v>
      </c>
      <c r="B753" s="25" t="s">
        <v>364</v>
      </c>
      <c r="C753" s="42">
        <v>2086</v>
      </c>
      <c r="D753" s="26">
        <v>44897</v>
      </c>
      <c r="E753" s="26">
        <v>44897</v>
      </c>
      <c r="F753" s="27" t="s">
        <v>607</v>
      </c>
      <c r="G753" s="27">
        <v>7000322217</v>
      </c>
      <c r="H753" s="25">
        <v>2909</v>
      </c>
      <c r="I753" s="28" t="s">
        <v>641</v>
      </c>
      <c r="J753" s="25" t="s">
        <v>114</v>
      </c>
      <c r="K753" s="29">
        <v>525</v>
      </c>
      <c r="L753" s="38">
        <v>3</v>
      </c>
      <c r="M753" s="29">
        <f>+K753*L753</f>
        <v>1575</v>
      </c>
      <c r="N753" s="38">
        <v>3</v>
      </c>
      <c r="O753" s="29">
        <f>+K753*N753</f>
        <v>1575</v>
      </c>
      <c r="P753" s="53">
        <v>0</v>
      </c>
      <c r="Q753" s="29">
        <f>+K753*P753</f>
        <v>0</v>
      </c>
    </row>
    <row r="754" spans="1:17" s="16" customFormat="1" x14ac:dyDescent="0.4">
      <c r="A754" s="25">
        <v>15101505</v>
      </c>
      <c r="B754" s="25" t="s">
        <v>695</v>
      </c>
      <c r="C754" s="41" t="s">
        <v>438</v>
      </c>
      <c r="D754" s="26">
        <v>44903</v>
      </c>
      <c r="E754" s="26">
        <v>44903</v>
      </c>
      <c r="F754" s="27" t="s">
        <v>633</v>
      </c>
      <c r="G754" s="27" t="s">
        <v>634</v>
      </c>
      <c r="H754" s="25">
        <v>3059</v>
      </c>
      <c r="I754" s="28" t="s">
        <v>452</v>
      </c>
      <c r="J754" s="25" t="s">
        <v>453</v>
      </c>
      <c r="K754" s="29">
        <v>1000</v>
      </c>
      <c r="L754" s="38">
        <v>800</v>
      </c>
      <c r="M754" s="29">
        <f>+K754*L754</f>
        <v>800000</v>
      </c>
      <c r="N754" s="38">
        <v>800</v>
      </c>
      <c r="O754" s="29">
        <f>+K754*N754</f>
        <v>800000</v>
      </c>
      <c r="P754" s="53">
        <v>0</v>
      </c>
      <c r="Q754" s="29">
        <f>+K754*P754</f>
        <v>0</v>
      </c>
    </row>
    <row r="755" spans="1:17" s="16" customFormat="1" x14ac:dyDescent="0.4">
      <c r="A755" s="42">
        <v>15101505</v>
      </c>
      <c r="B755" s="42" t="s">
        <v>695</v>
      </c>
      <c r="C755" s="40" t="s">
        <v>438</v>
      </c>
      <c r="D755" s="26">
        <v>44903</v>
      </c>
      <c r="E755" s="26">
        <v>44903</v>
      </c>
      <c r="F755" s="27" t="s">
        <v>633</v>
      </c>
      <c r="G755" s="27" t="s">
        <v>634</v>
      </c>
      <c r="H755" s="25">
        <v>3056</v>
      </c>
      <c r="I755" s="28" t="s">
        <v>449</v>
      </c>
      <c r="J755" s="25" t="s">
        <v>453</v>
      </c>
      <c r="K755" s="29">
        <v>100</v>
      </c>
      <c r="L755" s="38">
        <v>100</v>
      </c>
      <c r="M755" s="29">
        <f>+K755*L755</f>
        <v>10000</v>
      </c>
      <c r="N755" s="38">
        <v>100</v>
      </c>
      <c r="O755" s="29">
        <f>+K755*N755</f>
        <v>10000</v>
      </c>
      <c r="P755" s="53">
        <v>0</v>
      </c>
      <c r="Q755" s="29">
        <f>+K755*P755</f>
        <v>0</v>
      </c>
    </row>
    <row r="756" spans="1:17" s="16" customFormat="1" x14ac:dyDescent="0.4">
      <c r="A756" s="42">
        <v>15101505</v>
      </c>
      <c r="B756" s="42" t="s">
        <v>695</v>
      </c>
      <c r="C756" s="40" t="s">
        <v>438</v>
      </c>
      <c r="D756" s="26">
        <v>44903</v>
      </c>
      <c r="E756" s="26">
        <v>44903</v>
      </c>
      <c r="F756" s="27" t="s">
        <v>633</v>
      </c>
      <c r="G756" s="27" t="s">
        <v>634</v>
      </c>
      <c r="H756" s="25">
        <v>3057</v>
      </c>
      <c r="I756" s="28" t="s">
        <v>450</v>
      </c>
      <c r="J756" s="25" t="s">
        <v>453</v>
      </c>
      <c r="K756" s="29">
        <v>200</v>
      </c>
      <c r="L756" s="38">
        <v>250</v>
      </c>
      <c r="M756" s="29">
        <f>+K756*L756</f>
        <v>50000</v>
      </c>
      <c r="N756" s="38">
        <v>250</v>
      </c>
      <c r="O756" s="29">
        <f>+K756*N756</f>
        <v>50000</v>
      </c>
      <c r="P756" s="53">
        <v>0</v>
      </c>
      <c r="Q756" s="29">
        <f>+K756*P756</f>
        <v>0</v>
      </c>
    </row>
    <row r="757" spans="1:17" s="16" customFormat="1" x14ac:dyDescent="0.4">
      <c r="A757" s="42">
        <v>15101505</v>
      </c>
      <c r="B757" s="42" t="s">
        <v>695</v>
      </c>
      <c r="C757" s="40" t="s">
        <v>438</v>
      </c>
      <c r="D757" s="26">
        <v>44903</v>
      </c>
      <c r="E757" s="26">
        <v>44903</v>
      </c>
      <c r="F757" s="27" t="s">
        <v>633</v>
      </c>
      <c r="G757" s="27" t="s">
        <v>634</v>
      </c>
      <c r="H757" s="25">
        <v>3058</v>
      </c>
      <c r="I757" s="28" t="s">
        <v>451</v>
      </c>
      <c r="J757" s="25" t="s">
        <v>453</v>
      </c>
      <c r="K757" s="29">
        <v>500</v>
      </c>
      <c r="L757" s="38">
        <v>750</v>
      </c>
      <c r="M757" s="29">
        <f>+K757*L757</f>
        <v>375000</v>
      </c>
      <c r="N757" s="38">
        <v>750</v>
      </c>
      <c r="O757" s="29">
        <f>+K757*N757</f>
        <v>375000</v>
      </c>
      <c r="P757" s="53">
        <v>0</v>
      </c>
      <c r="Q757" s="29">
        <f>+K757*P757</f>
        <v>0</v>
      </c>
    </row>
    <row r="758" spans="1:17" s="16" customFormat="1" x14ac:dyDescent="0.4">
      <c r="A758" s="25">
        <v>15101506</v>
      </c>
      <c r="B758" s="25" t="s">
        <v>696</v>
      </c>
      <c r="C758" s="25">
        <v>7294</v>
      </c>
      <c r="D758" s="26">
        <v>44833</v>
      </c>
      <c r="E758" s="26">
        <v>44837</v>
      </c>
      <c r="F758" s="27" t="s">
        <v>697</v>
      </c>
      <c r="G758" s="80">
        <v>101010039944</v>
      </c>
      <c r="H758" s="25">
        <v>3056</v>
      </c>
      <c r="I758" s="28" t="s">
        <v>698</v>
      </c>
      <c r="J758" s="25" t="s">
        <v>453</v>
      </c>
      <c r="K758" s="29">
        <v>100</v>
      </c>
      <c r="L758" s="38">
        <v>110</v>
      </c>
      <c r="M758" s="29">
        <f>+K758*L758</f>
        <v>11000</v>
      </c>
      <c r="N758" s="38">
        <v>110</v>
      </c>
      <c r="O758" s="29">
        <f>+K758*N758</f>
        <v>11000</v>
      </c>
      <c r="P758" s="53">
        <v>0</v>
      </c>
      <c r="Q758" s="29">
        <f>+K758*P758</f>
        <v>0</v>
      </c>
    </row>
    <row r="759" spans="1:17" s="16" customFormat="1" x14ac:dyDescent="0.4">
      <c r="A759" s="25">
        <v>15101506</v>
      </c>
      <c r="B759" s="56" t="s">
        <v>696</v>
      </c>
      <c r="C759" s="25">
        <v>7294</v>
      </c>
      <c r="D759" s="26">
        <v>44833</v>
      </c>
      <c r="E759" s="26">
        <v>44837</v>
      </c>
      <c r="F759" s="27" t="s">
        <v>697</v>
      </c>
      <c r="G759" s="80">
        <v>101010039944</v>
      </c>
      <c r="H759" s="25">
        <v>3059</v>
      </c>
      <c r="I759" s="28" t="s">
        <v>700</v>
      </c>
      <c r="J759" s="25" t="s">
        <v>453</v>
      </c>
      <c r="K759" s="29">
        <v>1000</v>
      </c>
      <c r="L759" s="38">
        <v>1000</v>
      </c>
      <c r="M759" s="29">
        <f>+K759*L759</f>
        <v>1000000</v>
      </c>
      <c r="N759" s="38">
        <v>1000</v>
      </c>
      <c r="O759" s="29">
        <f>+K759*N759</f>
        <v>1000000</v>
      </c>
      <c r="P759" s="53">
        <v>0</v>
      </c>
      <c r="Q759" s="29">
        <f>+K759*P759</f>
        <v>0</v>
      </c>
    </row>
    <row r="760" spans="1:17" s="16" customFormat="1" x14ac:dyDescent="0.4">
      <c r="A760" s="25">
        <v>15101506</v>
      </c>
      <c r="B760" s="25" t="s">
        <v>696</v>
      </c>
      <c r="C760" s="25">
        <v>7294</v>
      </c>
      <c r="D760" s="26">
        <v>44833</v>
      </c>
      <c r="E760" s="26">
        <v>44837</v>
      </c>
      <c r="F760" s="27" t="s">
        <v>697</v>
      </c>
      <c r="G760" s="80">
        <v>101010039944</v>
      </c>
      <c r="H760" s="25">
        <v>3058</v>
      </c>
      <c r="I760" s="28" t="s">
        <v>699</v>
      </c>
      <c r="J760" s="25" t="s">
        <v>453</v>
      </c>
      <c r="K760" s="29">
        <v>500</v>
      </c>
      <c r="L760" s="38">
        <v>72</v>
      </c>
      <c r="M760" s="29">
        <f>+K760*L760</f>
        <v>36000</v>
      </c>
      <c r="N760" s="38">
        <v>72</v>
      </c>
      <c r="O760" s="29">
        <f>+K760*N760</f>
        <v>36000</v>
      </c>
      <c r="P760" s="53">
        <v>0</v>
      </c>
      <c r="Q760" s="29">
        <f>+K760*P760</f>
        <v>0</v>
      </c>
    </row>
    <row r="761" spans="1:17" s="16" customFormat="1" x14ac:dyDescent="0.4">
      <c r="A761" s="25">
        <v>31151904</v>
      </c>
      <c r="B761" s="25" t="s">
        <v>381</v>
      </c>
      <c r="C761" s="25">
        <v>2086</v>
      </c>
      <c r="D761" s="26">
        <v>44904</v>
      </c>
      <c r="E761" s="26">
        <v>44904</v>
      </c>
      <c r="F761" s="27" t="s">
        <v>609</v>
      </c>
      <c r="G761" s="27">
        <v>5342</v>
      </c>
      <c r="H761" s="25">
        <v>3382</v>
      </c>
      <c r="I761" s="28" t="s">
        <v>611</v>
      </c>
      <c r="J761" s="25" t="s">
        <v>84</v>
      </c>
      <c r="K761" s="29">
        <v>210.01</v>
      </c>
      <c r="L761" s="38">
        <v>4</v>
      </c>
      <c r="M761" s="29">
        <f>+K761*L761</f>
        <v>840.04</v>
      </c>
      <c r="N761" s="38">
        <v>0</v>
      </c>
      <c r="O761" s="29">
        <f>+K761*N761</f>
        <v>0</v>
      </c>
      <c r="P761" s="53">
        <v>4</v>
      </c>
      <c r="Q761" s="29">
        <f>+K761*P761</f>
        <v>840.04</v>
      </c>
    </row>
    <row r="762" spans="1:17" s="16" customFormat="1" x14ac:dyDescent="0.4">
      <c r="A762" s="25">
        <v>31151904</v>
      </c>
      <c r="B762" s="25" t="s">
        <v>381</v>
      </c>
      <c r="C762" s="42">
        <v>2086</v>
      </c>
      <c r="D762" s="26">
        <v>44904</v>
      </c>
      <c r="E762" s="26">
        <v>44904</v>
      </c>
      <c r="F762" s="27" t="s">
        <v>609</v>
      </c>
      <c r="G762" s="27">
        <v>5342</v>
      </c>
      <c r="H762" s="25">
        <v>3383</v>
      </c>
      <c r="I762" s="28" t="s">
        <v>612</v>
      </c>
      <c r="J762" s="25" t="s">
        <v>84</v>
      </c>
      <c r="K762" s="29">
        <v>350</v>
      </c>
      <c r="L762" s="38">
        <v>4</v>
      </c>
      <c r="M762" s="29">
        <f>+K762*L762</f>
        <v>1400</v>
      </c>
      <c r="N762" s="38">
        <v>0</v>
      </c>
      <c r="O762" s="29">
        <f>+K762*N762</f>
        <v>0</v>
      </c>
      <c r="P762" s="53">
        <v>4</v>
      </c>
      <c r="Q762" s="29">
        <f>+K762*P762</f>
        <v>1400</v>
      </c>
    </row>
    <row r="763" spans="1:17" s="16" customFormat="1" x14ac:dyDescent="0.4">
      <c r="A763" s="25">
        <v>31151904</v>
      </c>
      <c r="B763" s="25" t="s">
        <v>381</v>
      </c>
      <c r="C763" s="25">
        <v>2086</v>
      </c>
      <c r="D763" s="26">
        <v>44904</v>
      </c>
      <c r="E763" s="26">
        <v>44904</v>
      </c>
      <c r="F763" s="27" t="s">
        <v>609</v>
      </c>
      <c r="G763" s="27">
        <v>5342</v>
      </c>
      <c r="H763" s="25">
        <v>3380</v>
      </c>
      <c r="I763" s="28" t="s">
        <v>613</v>
      </c>
      <c r="J763" s="25" t="s">
        <v>84</v>
      </c>
      <c r="K763" s="29">
        <v>210.01</v>
      </c>
      <c r="L763" s="38">
        <v>4</v>
      </c>
      <c r="M763" s="29">
        <f>+K763*L763</f>
        <v>840.04</v>
      </c>
      <c r="N763" s="38">
        <v>1</v>
      </c>
      <c r="O763" s="29">
        <v>210.0133333</v>
      </c>
      <c r="P763" s="53">
        <v>3</v>
      </c>
      <c r="Q763" s="29">
        <f>+K763*P763</f>
        <v>630.03</v>
      </c>
    </row>
    <row r="764" spans="1:17" s="16" customFormat="1" x14ac:dyDescent="0.4">
      <c r="A764" s="25">
        <v>31151904</v>
      </c>
      <c r="B764" s="25" t="s">
        <v>381</v>
      </c>
      <c r="C764" s="25">
        <v>2086</v>
      </c>
      <c r="D764" s="26">
        <v>44904</v>
      </c>
      <c r="E764" s="26">
        <v>44904</v>
      </c>
      <c r="F764" s="27" t="s">
        <v>609</v>
      </c>
      <c r="G764" s="27">
        <v>5342</v>
      </c>
      <c r="H764" s="25">
        <v>3381</v>
      </c>
      <c r="I764" s="28" t="s">
        <v>614</v>
      </c>
      <c r="J764" s="25" t="s">
        <v>84</v>
      </c>
      <c r="K764" s="29">
        <v>350</v>
      </c>
      <c r="L764" s="38">
        <v>4</v>
      </c>
      <c r="M764" s="29">
        <f>+K764*L764</f>
        <v>1400</v>
      </c>
      <c r="N764" s="38">
        <v>0</v>
      </c>
      <c r="O764" s="29">
        <f>+K764*N764</f>
        <v>0</v>
      </c>
      <c r="P764" s="53">
        <v>4</v>
      </c>
      <c r="Q764" s="29">
        <f>+K764*P764</f>
        <v>1400</v>
      </c>
    </row>
    <row r="765" spans="1:17" s="16" customFormat="1" x14ac:dyDescent="0.4">
      <c r="A765" s="40">
        <v>44121618</v>
      </c>
      <c r="B765" s="39" t="s">
        <v>350</v>
      </c>
      <c r="C765" s="25">
        <v>2086</v>
      </c>
      <c r="D765" s="26">
        <v>44739</v>
      </c>
      <c r="E765" s="26">
        <v>44739</v>
      </c>
      <c r="F765" s="27" t="s">
        <v>394</v>
      </c>
      <c r="G765" s="27">
        <v>6623</v>
      </c>
      <c r="H765" s="25">
        <v>211</v>
      </c>
      <c r="I765" s="28" t="s">
        <v>16</v>
      </c>
      <c r="J765" s="25" t="s">
        <v>84</v>
      </c>
      <c r="K765" s="29">
        <v>59</v>
      </c>
      <c r="L765" s="38">
        <v>0</v>
      </c>
      <c r="M765" s="29">
        <f>+K765*L765</f>
        <v>0</v>
      </c>
      <c r="N765" s="38">
        <v>4</v>
      </c>
      <c r="O765" s="29">
        <f>+K765*N765</f>
        <v>236</v>
      </c>
      <c r="P765" s="89">
        <v>0</v>
      </c>
      <c r="Q765" s="29">
        <f>+K765*P765</f>
        <v>0</v>
      </c>
    </row>
    <row r="766" spans="1:17" s="16" customFormat="1" x14ac:dyDescent="0.4">
      <c r="A766" s="40">
        <v>44121618</v>
      </c>
      <c r="B766" s="39" t="s">
        <v>350</v>
      </c>
      <c r="C766" s="25">
        <v>2086</v>
      </c>
      <c r="D766" s="26">
        <v>44739</v>
      </c>
      <c r="E766" s="26">
        <v>44739</v>
      </c>
      <c r="F766" s="27" t="s">
        <v>394</v>
      </c>
      <c r="G766" s="27">
        <v>6623</v>
      </c>
      <c r="H766" s="25">
        <v>211</v>
      </c>
      <c r="I766" s="28" t="s">
        <v>16</v>
      </c>
      <c r="J766" s="25" t="s">
        <v>84</v>
      </c>
      <c r="K766" s="29">
        <v>59</v>
      </c>
      <c r="L766" s="38">
        <v>0</v>
      </c>
      <c r="M766" s="29">
        <f>+K766*L766</f>
        <v>0</v>
      </c>
      <c r="N766" s="38">
        <v>6</v>
      </c>
      <c r="O766" s="29">
        <f>+K766*N766</f>
        <v>354</v>
      </c>
      <c r="P766" s="53">
        <v>0</v>
      </c>
      <c r="Q766" s="29">
        <f>+K766*P766</f>
        <v>0</v>
      </c>
    </row>
    <row r="767" spans="1:17" s="16" customFormat="1" x14ac:dyDescent="0.4">
      <c r="A767" s="40">
        <v>44121904</v>
      </c>
      <c r="B767" s="40" t="s">
        <v>350</v>
      </c>
      <c r="C767" s="40" t="s">
        <v>438</v>
      </c>
      <c r="D767" s="26">
        <v>44860</v>
      </c>
      <c r="E767" s="26">
        <v>44860</v>
      </c>
      <c r="F767" s="27" t="s">
        <v>486</v>
      </c>
      <c r="G767" s="27">
        <v>6963</v>
      </c>
      <c r="H767" s="25">
        <v>212</v>
      </c>
      <c r="I767" s="28" t="s">
        <v>210</v>
      </c>
      <c r="J767" s="25" t="s">
        <v>84</v>
      </c>
      <c r="K767" s="29">
        <v>330.4</v>
      </c>
      <c r="L767" s="38">
        <v>0</v>
      </c>
      <c r="M767" s="29">
        <f>+K767*L767</f>
        <v>0</v>
      </c>
      <c r="N767" s="38">
        <v>0</v>
      </c>
      <c r="O767" s="29">
        <f>+K767*N767</f>
        <v>0</v>
      </c>
      <c r="P767" s="53">
        <v>12</v>
      </c>
      <c r="Q767" s="29">
        <f>+K767*P767</f>
        <v>3964.7999999999997</v>
      </c>
    </row>
    <row r="768" spans="1:17" s="16" customFormat="1" x14ac:dyDescent="0.4">
      <c r="A768" s="40">
        <v>44121904</v>
      </c>
      <c r="B768" s="40" t="s">
        <v>350</v>
      </c>
      <c r="C768" s="40">
        <v>2086</v>
      </c>
      <c r="D768" s="26">
        <v>44426</v>
      </c>
      <c r="E768" s="26">
        <v>44426</v>
      </c>
      <c r="F768" s="27" t="s">
        <v>418</v>
      </c>
      <c r="G768" s="27">
        <v>5676</v>
      </c>
      <c r="H768" s="25">
        <v>212</v>
      </c>
      <c r="I768" s="28" t="s">
        <v>210</v>
      </c>
      <c r="J768" s="25" t="s">
        <v>84</v>
      </c>
      <c r="K768" s="29">
        <v>330.4</v>
      </c>
      <c r="L768" s="38">
        <v>0</v>
      </c>
      <c r="M768" s="29">
        <f>+K768*L768</f>
        <v>0</v>
      </c>
      <c r="N768" s="38">
        <v>0</v>
      </c>
      <c r="O768" s="29">
        <f>+K768*N768</f>
        <v>0</v>
      </c>
      <c r="P768" s="53">
        <v>1</v>
      </c>
      <c r="Q768" s="29">
        <f>+K768*P768</f>
        <v>330.4</v>
      </c>
    </row>
    <row r="769" spans="1:17" s="16" customFormat="1" x14ac:dyDescent="0.4">
      <c r="A769" s="40">
        <v>44121904</v>
      </c>
      <c r="B769" s="40" t="s">
        <v>350</v>
      </c>
      <c r="C769" s="40" t="s">
        <v>438</v>
      </c>
      <c r="D769" s="26">
        <v>44860</v>
      </c>
      <c r="E769" s="26">
        <v>44860</v>
      </c>
      <c r="F769" s="27" t="s">
        <v>486</v>
      </c>
      <c r="G769" s="27">
        <v>6963</v>
      </c>
      <c r="H769" s="25">
        <v>212</v>
      </c>
      <c r="I769" s="28" t="s">
        <v>210</v>
      </c>
      <c r="J769" s="25" t="s">
        <v>84</v>
      </c>
      <c r="K769" s="29">
        <v>330.4</v>
      </c>
      <c r="L769" s="38">
        <v>12</v>
      </c>
      <c r="M769" s="29">
        <f>+K769*L769</f>
        <v>3964.7999999999997</v>
      </c>
      <c r="N769" s="38"/>
      <c r="O769" s="29">
        <f>+K769*N769</f>
        <v>0</v>
      </c>
      <c r="P769" s="53">
        <v>0</v>
      </c>
      <c r="Q769" s="29">
        <f>+K769*P769</f>
        <v>0</v>
      </c>
    </row>
    <row r="770" spans="1:17" s="16" customFormat="1" x14ac:dyDescent="0.4">
      <c r="A770" s="40">
        <v>44121904</v>
      </c>
      <c r="B770" s="40" t="s">
        <v>350</v>
      </c>
      <c r="C770" s="40">
        <v>2086</v>
      </c>
      <c r="D770" s="26">
        <v>44426</v>
      </c>
      <c r="E770" s="26">
        <v>44426</v>
      </c>
      <c r="F770" s="27" t="s">
        <v>418</v>
      </c>
      <c r="G770" s="27">
        <v>5676</v>
      </c>
      <c r="H770" s="25">
        <v>212</v>
      </c>
      <c r="I770" s="28" t="s">
        <v>210</v>
      </c>
      <c r="J770" s="25" t="s">
        <v>84</v>
      </c>
      <c r="K770" s="29">
        <v>330.4</v>
      </c>
      <c r="L770" s="38">
        <v>0</v>
      </c>
      <c r="M770" s="29">
        <f>+K770*L770</f>
        <v>0</v>
      </c>
      <c r="N770" s="38">
        <v>1</v>
      </c>
      <c r="O770" s="29">
        <f>+K770*N770</f>
        <v>330.4</v>
      </c>
      <c r="P770" s="53">
        <v>0</v>
      </c>
      <c r="Q770" s="29">
        <f>+K770*P770</f>
        <v>0</v>
      </c>
    </row>
    <row r="771" spans="1:17" s="16" customFormat="1" x14ac:dyDescent="0.4">
      <c r="A771" s="40">
        <v>44121904</v>
      </c>
      <c r="B771" s="40" t="s">
        <v>350</v>
      </c>
      <c r="C771" s="40" t="s">
        <v>438</v>
      </c>
      <c r="D771" s="26">
        <v>44855</v>
      </c>
      <c r="E771" s="26">
        <v>44855</v>
      </c>
      <c r="F771" s="27" t="s">
        <v>486</v>
      </c>
      <c r="G771" s="27">
        <v>6963</v>
      </c>
      <c r="H771" s="25">
        <v>213</v>
      </c>
      <c r="I771" s="28" t="s">
        <v>211</v>
      </c>
      <c r="J771" s="25" t="s">
        <v>84</v>
      </c>
      <c r="K771" s="29">
        <v>330.4</v>
      </c>
      <c r="L771" s="38">
        <v>0</v>
      </c>
      <c r="M771" s="29">
        <f>+K771*L771</f>
        <v>0</v>
      </c>
      <c r="N771" s="38">
        <v>0</v>
      </c>
      <c r="O771" s="29">
        <f>+K771*N771</f>
        <v>0</v>
      </c>
      <c r="P771" s="53">
        <v>4</v>
      </c>
      <c r="Q771" s="29">
        <f>+K771*P771</f>
        <v>1321.6</v>
      </c>
    </row>
    <row r="772" spans="1:17" s="16" customFormat="1" x14ac:dyDescent="0.4">
      <c r="A772" s="40">
        <v>44121904</v>
      </c>
      <c r="B772" s="40" t="s">
        <v>350</v>
      </c>
      <c r="C772" s="40" t="s">
        <v>116</v>
      </c>
      <c r="D772" s="26">
        <v>43404</v>
      </c>
      <c r="E772" s="26">
        <v>43404</v>
      </c>
      <c r="F772" s="27" t="s">
        <v>116</v>
      </c>
      <c r="G772" s="27" t="s">
        <v>116</v>
      </c>
      <c r="H772" s="25">
        <v>213</v>
      </c>
      <c r="I772" s="28" t="s">
        <v>211</v>
      </c>
      <c r="J772" s="25" t="s">
        <v>84</v>
      </c>
      <c r="K772" s="29">
        <v>330.4</v>
      </c>
      <c r="L772" s="38">
        <v>0</v>
      </c>
      <c r="M772" s="29">
        <f>+K772*L772</f>
        <v>0</v>
      </c>
      <c r="N772" s="38">
        <v>0</v>
      </c>
      <c r="O772" s="29">
        <f>+K772*N772</f>
        <v>0</v>
      </c>
      <c r="P772" s="53">
        <v>2</v>
      </c>
      <c r="Q772" s="29">
        <f>+K772*P772</f>
        <v>660.8</v>
      </c>
    </row>
    <row r="773" spans="1:17" s="16" customFormat="1" x14ac:dyDescent="0.4">
      <c r="A773" s="40">
        <v>44121904</v>
      </c>
      <c r="B773" s="40" t="s">
        <v>350</v>
      </c>
      <c r="C773" s="40" t="s">
        <v>438</v>
      </c>
      <c r="D773" s="26">
        <v>44855</v>
      </c>
      <c r="E773" s="26">
        <v>44855</v>
      </c>
      <c r="F773" s="27" t="s">
        <v>486</v>
      </c>
      <c r="G773" s="27">
        <v>6963</v>
      </c>
      <c r="H773" s="25">
        <v>213</v>
      </c>
      <c r="I773" s="28" t="s">
        <v>211</v>
      </c>
      <c r="J773" s="25" t="s">
        <v>84</v>
      </c>
      <c r="K773" s="29">
        <v>330.4</v>
      </c>
      <c r="L773" s="38">
        <v>4</v>
      </c>
      <c r="M773" s="29">
        <f>+K773*L773</f>
        <v>1321.6</v>
      </c>
      <c r="N773" s="38"/>
      <c r="O773" s="29">
        <f>+K773*N773</f>
        <v>0</v>
      </c>
      <c r="P773" s="53">
        <v>0</v>
      </c>
      <c r="Q773" s="29">
        <f>+K773*P773</f>
        <v>0</v>
      </c>
    </row>
    <row r="774" spans="1:17" s="16" customFormat="1" x14ac:dyDescent="0.4">
      <c r="A774" s="40">
        <v>44121904</v>
      </c>
      <c r="B774" s="40" t="s">
        <v>350</v>
      </c>
      <c r="C774" s="40" t="s">
        <v>438</v>
      </c>
      <c r="D774" s="26">
        <v>44860</v>
      </c>
      <c r="E774" s="26">
        <v>44860</v>
      </c>
      <c r="F774" s="27" t="s">
        <v>486</v>
      </c>
      <c r="G774" s="27">
        <v>6963</v>
      </c>
      <c r="H774" s="25">
        <v>2713</v>
      </c>
      <c r="I774" s="28" t="s">
        <v>212</v>
      </c>
      <c r="J774" s="25" t="s">
        <v>84</v>
      </c>
      <c r="K774" s="29">
        <v>330.4</v>
      </c>
      <c r="L774" s="38">
        <v>0</v>
      </c>
      <c r="M774" s="29">
        <f>+K774*L774</f>
        <v>0</v>
      </c>
      <c r="N774" s="38">
        <v>0</v>
      </c>
      <c r="O774" s="29">
        <f>+K774*N774</f>
        <v>0</v>
      </c>
      <c r="P774" s="53">
        <v>4</v>
      </c>
      <c r="Q774" s="29">
        <f>+K774*P774</f>
        <v>1321.6</v>
      </c>
    </row>
    <row r="775" spans="1:17" s="16" customFormat="1" x14ac:dyDescent="0.4">
      <c r="A775" s="40">
        <v>44121904</v>
      </c>
      <c r="B775" s="40" t="s">
        <v>350</v>
      </c>
      <c r="C775" s="40">
        <v>2086</v>
      </c>
      <c r="D775" s="26">
        <v>44203</v>
      </c>
      <c r="E775" s="26">
        <v>44203</v>
      </c>
      <c r="F775" s="85" t="s">
        <v>415</v>
      </c>
      <c r="G775" s="27" t="s">
        <v>131</v>
      </c>
      <c r="H775" s="25">
        <v>2713</v>
      </c>
      <c r="I775" s="28" t="s">
        <v>212</v>
      </c>
      <c r="J775" s="25" t="s">
        <v>84</v>
      </c>
      <c r="K775" s="29">
        <v>330.4</v>
      </c>
      <c r="L775" s="38">
        <v>0</v>
      </c>
      <c r="M775" s="29">
        <f>+K775*L775</f>
        <v>0</v>
      </c>
      <c r="N775" s="38">
        <v>0</v>
      </c>
      <c r="O775" s="29">
        <f>+K775*N775</f>
        <v>0</v>
      </c>
      <c r="P775" s="53">
        <v>2</v>
      </c>
      <c r="Q775" s="29">
        <f>+K775*P775</f>
        <v>660.8</v>
      </c>
    </row>
    <row r="776" spans="1:17" s="16" customFormat="1" x14ac:dyDescent="0.4">
      <c r="A776" s="40">
        <v>44121904</v>
      </c>
      <c r="B776" s="40" t="s">
        <v>350</v>
      </c>
      <c r="C776" s="40" t="s">
        <v>438</v>
      </c>
      <c r="D776" s="26">
        <v>44860</v>
      </c>
      <c r="E776" s="26">
        <v>44860</v>
      </c>
      <c r="F776" s="27" t="s">
        <v>486</v>
      </c>
      <c r="G776" s="27">
        <v>6963</v>
      </c>
      <c r="H776" s="25">
        <v>2713</v>
      </c>
      <c r="I776" s="28" t="s">
        <v>212</v>
      </c>
      <c r="J776" s="25" t="s">
        <v>84</v>
      </c>
      <c r="K776" s="29">
        <v>330.4</v>
      </c>
      <c r="L776" s="37">
        <v>4</v>
      </c>
      <c r="M776" s="29">
        <f>+K776*L776</f>
        <v>1321.6</v>
      </c>
      <c r="N776" s="37"/>
      <c r="O776" s="29">
        <f>+K776*N776</f>
        <v>0</v>
      </c>
      <c r="P776" s="53">
        <v>0</v>
      </c>
      <c r="Q776" s="29">
        <f>+K776*P776</f>
        <v>0</v>
      </c>
    </row>
    <row r="777" spans="1:17" s="16" customFormat="1" x14ac:dyDescent="0.4">
      <c r="A777" s="40">
        <v>44121904</v>
      </c>
      <c r="B777" s="40" t="s">
        <v>350</v>
      </c>
      <c r="C777" s="40">
        <v>2086</v>
      </c>
      <c r="D777" s="26">
        <v>44739</v>
      </c>
      <c r="E777" s="26">
        <v>44739</v>
      </c>
      <c r="F777" s="27" t="s">
        <v>394</v>
      </c>
      <c r="G777" s="27">
        <v>6623</v>
      </c>
      <c r="H777" s="25">
        <v>2712</v>
      </c>
      <c r="I777" s="28" t="s">
        <v>213</v>
      </c>
      <c r="J777" s="25" t="s">
        <v>84</v>
      </c>
      <c r="K777" s="29">
        <v>354</v>
      </c>
      <c r="L777" s="37">
        <v>0</v>
      </c>
      <c r="M777" s="29">
        <f>+K777*L777</f>
        <v>0</v>
      </c>
      <c r="N777" s="37">
        <v>0</v>
      </c>
      <c r="O777" s="29">
        <f>+K777*N777</f>
        <v>0</v>
      </c>
      <c r="P777" s="53">
        <v>41</v>
      </c>
      <c r="Q777" s="29">
        <f>+K777*P777</f>
        <v>14514</v>
      </c>
    </row>
    <row r="778" spans="1:17" s="16" customFormat="1" x14ac:dyDescent="0.4">
      <c r="A778" s="25">
        <v>31162402</v>
      </c>
      <c r="B778" s="25" t="s">
        <v>353</v>
      </c>
      <c r="C778" s="25" t="s">
        <v>438</v>
      </c>
      <c r="D778" s="26">
        <v>44687</v>
      </c>
      <c r="E778" s="26">
        <v>44687</v>
      </c>
      <c r="F778" s="27" t="s">
        <v>437</v>
      </c>
      <c r="G778" s="27">
        <v>2087</v>
      </c>
      <c r="H778" s="25">
        <v>3239</v>
      </c>
      <c r="I778" s="28" t="s">
        <v>296</v>
      </c>
      <c r="J778" s="25" t="s">
        <v>84</v>
      </c>
      <c r="K778" s="29">
        <v>495.61</v>
      </c>
      <c r="L778" s="38">
        <v>0</v>
      </c>
      <c r="M778" s="29">
        <f>+K778*L778</f>
        <v>0</v>
      </c>
      <c r="N778" s="38">
        <v>1</v>
      </c>
      <c r="O778" s="29">
        <f>+K778*N778</f>
        <v>495.61</v>
      </c>
      <c r="P778" s="89">
        <v>0</v>
      </c>
      <c r="Q778" s="29">
        <f>+K778*P778</f>
        <v>0</v>
      </c>
    </row>
    <row r="779" spans="1:17" s="16" customFormat="1" x14ac:dyDescent="0.4">
      <c r="A779" s="40">
        <v>47131502</v>
      </c>
      <c r="B779" s="40" t="s">
        <v>347</v>
      </c>
      <c r="C779" s="40" t="s">
        <v>438</v>
      </c>
      <c r="D779" s="57">
        <v>44847</v>
      </c>
      <c r="E779" s="26">
        <v>44847</v>
      </c>
      <c r="F779" s="27" t="s">
        <v>480</v>
      </c>
      <c r="G779" s="27">
        <v>1822</v>
      </c>
      <c r="H779" s="25">
        <v>2621</v>
      </c>
      <c r="I779" s="28" t="s">
        <v>319</v>
      </c>
      <c r="J779" s="25" t="s">
        <v>84</v>
      </c>
      <c r="K779" s="29">
        <v>53.1</v>
      </c>
      <c r="L779" s="38">
        <v>0</v>
      </c>
      <c r="M779" s="29">
        <f>+K779*L779</f>
        <v>0</v>
      </c>
      <c r="N779" s="38">
        <v>14</v>
      </c>
      <c r="O779" s="29">
        <f>+K779*N779</f>
        <v>743.4</v>
      </c>
      <c r="P779" s="53">
        <v>18</v>
      </c>
      <c r="Q779" s="29">
        <f>+K779*P779</f>
        <v>955.80000000000007</v>
      </c>
    </row>
    <row r="780" spans="1:17" s="16" customFormat="1" x14ac:dyDescent="0.4">
      <c r="A780" s="40">
        <v>47131502</v>
      </c>
      <c r="B780" s="40" t="s">
        <v>347</v>
      </c>
      <c r="C780" s="40" t="s">
        <v>438</v>
      </c>
      <c r="D780" s="57">
        <v>44847</v>
      </c>
      <c r="E780" s="26">
        <v>44847</v>
      </c>
      <c r="F780" s="27" t="s">
        <v>480</v>
      </c>
      <c r="G780" s="27">
        <v>1822</v>
      </c>
      <c r="H780" s="25">
        <v>2621</v>
      </c>
      <c r="I780" s="28" t="s">
        <v>319</v>
      </c>
      <c r="J780" s="25" t="s">
        <v>84</v>
      </c>
      <c r="K780" s="29">
        <v>53.1</v>
      </c>
      <c r="L780" s="38">
        <v>0</v>
      </c>
      <c r="M780" s="29">
        <f>+K780*L780</f>
        <v>0</v>
      </c>
      <c r="N780" s="38">
        <v>17</v>
      </c>
      <c r="O780" s="29">
        <f>+K780*N780</f>
        <v>902.7</v>
      </c>
      <c r="P780" s="89">
        <v>0</v>
      </c>
      <c r="Q780" s="29">
        <f>+K780*P780</f>
        <v>0</v>
      </c>
    </row>
    <row r="781" spans="1:17" s="16" customFormat="1" x14ac:dyDescent="0.4">
      <c r="A781" s="40">
        <v>47131502</v>
      </c>
      <c r="B781" s="40" t="s">
        <v>347</v>
      </c>
      <c r="C781" s="40" t="s">
        <v>438</v>
      </c>
      <c r="D781" s="26">
        <v>44551</v>
      </c>
      <c r="E781" s="26">
        <v>44551</v>
      </c>
      <c r="F781" s="27" t="s">
        <v>402</v>
      </c>
      <c r="G781" s="27">
        <v>10138</v>
      </c>
      <c r="H781" s="25">
        <v>2621</v>
      </c>
      <c r="I781" s="28" t="s">
        <v>319</v>
      </c>
      <c r="J781" s="25" t="s">
        <v>84</v>
      </c>
      <c r="K781" s="29">
        <v>46.49</v>
      </c>
      <c r="L781" s="38">
        <v>0</v>
      </c>
      <c r="M781" s="29">
        <f>+K781*L781</f>
        <v>0</v>
      </c>
      <c r="N781" s="38">
        <v>4</v>
      </c>
      <c r="O781" s="29">
        <f>+K781*N781</f>
        <v>185.96</v>
      </c>
      <c r="P781" s="53">
        <v>0</v>
      </c>
      <c r="Q781" s="29">
        <f>+K781*P781</f>
        <v>0</v>
      </c>
    </row>
    <row r="782" spans="1:17" s="16" customFormat="1" x14ac:dyDescent="0.4">
      <c r="A782" s="40">
        <v>47131502</v>
      </c>
      <c r="B782" s="81" t="s">
        <v>347</v>
      </c>
      <c r="C782" s="40" t="s">
        <v>438</v>
      </c>
      <c r="D782" s="57">
        <v>44847</v>
      </c>
      <c r="E782" s="26">
        <v>44847</v>
      </c>
      <c r="F782" s="27" t="s">
        <v>480</v>
      </c>
      <c r="G782" s="27">
        <v>1822</v>
      </c>
      <c r="H782" s="25">
        <v>2621</v>
      </c>
      <c r="I782" s="28" t="s">
        <v>319</v>
      </c>
      <c r="J782" s="25" t="s">
        <v>84</v>
      </c>
      <c r="K782" s="29">
        <v>53.1</v>
      </c>
      <c r="L782" s="38">
        <v>60</v>
      </c>
      <c r="M782" s="29">
        <f>+K782*L782</f>
        <v>3186</v>
      </c>
      <c r="N782" s="38">
        <v>11</v>
      </c>
      <c r="O782" s="29">
        <f>+K782*N782</f>
        <v>584.1</v>
      </c>
      <c r="P782" s="53">
        <v>0</v>
      </c>
      <c r="Q782" s="29">
        <f>+K782*P782</f>
        <v>0</v>
      </c>
    </row>
    <row r="783" spans="1:17" s="16" customFormat="1" x14ac:dyDescent="0.4">
      <c r="A783" s="25">
        <v>39121406</v>
      </c>
      <c r="B783" s="25" t="s">
        <v>349</v>
      </c>
      <c r="C783" s="25" t="s">
        <v>438</v>
      </c>
      <c r="D783" s="26">
        <v>44746</v>
      </c>
      <c r="E783" s="26">
        <v>44748</v>
      </c>
      <c r="F783" s="27" t="s">
        <v>398</v>
      </c>
      <c r="G783" s="27">
        <v>5000151989</v>
      </c>
      <c r="H783" s="25">
        <v>2707</v>
      </c>
      <c r="I783" s="28" t="s">
        <v>317</v>
      </c>
      <c r="J783" s="25" t="s">
        <v>84</v>
      </c>
      <c r="K783" s="29">
        <v>132.03</v>
      </c>
      <c r="L783" s="38">
        <v>0</v>
      </c>
      <c r="M783" s="29">
        <f>+K783*L783</f>
        <v>0</v>
      </c>
      <c r="N783" s="38">
        <v>14</v>
      </c>
      <c r="O783" s="29">
        <f>+K783*N783</f>
        <v>1848.42</v>
      </c>
      <c r="P783" s="89">
        <v>0</v>
      </c>
      <c r="Q783" s="29">
        <f>+K783*P783</f>
        <v>0</v>
      </c>
    </row>
    <row r="784" spans="1:17" s="16" customFormat="1" x14ac:dyDescent="0.4">
      <c r="A784" s="40">
        <v>39121406</v>
      </c>
      <c r="B784" s="40" t="s">
        <v>349</v>
      </c>
      <c r="C784" s="25">
        <v>2086</v>
      </c>
      <c r="D784" s="26">
        <v>44852</v>
      </c>
      <c r="E784" s="26">
        <v>44852</v>
      </c>
      <c r="F784" s="27" t="s">
        <v>508</v>
      </c>
      <c r="G784" s="27">
        <v>7000313658</v>
      </c>
      <c r="H784" s="25">
        <v>3134</v>
      </c>
      <c r="I784" s="28" t="s">
        <v>507</v>
      </c>
      <c r="J784" s="25" t="s">
        <v>84</v>
      </c>
      <c r="K784" s="29">
        <v>39</v>
      </c>
      <c r="L784" s="38">
        <v>0</v>
      </c>
      <c r="M784" s="29">
        <f>+K784*L784</f>
        <v>0</v>
      </c>
      <c r="N784" s="38">
        <v>0</v>
      </c>
      <c r="O784" s="29">
        <f>+K784*N784</f>
        <v>0</v>
      </c>
      <c r="P784" s="53">
        <v>8</v>
      </c>
      <c r="Q784" s="29">
        <f>+K784*P784</f>
        <v>312</v>
      </c>
    </row>
    <row r="785" spans="1:17" s="16" customFormat="1" x14ac:dyDescent="0.4">
      <c r="A785" s="40">
        <v>39121406</v>
      </c>
      <c r="B785" s="40" t="s">
        <v>349</v>
      </c>
      <c r="C785" s="25">
        <v>2086</v>
      </c>
      <c r="D785" s="26">
        <v>44852</v>
      </c>
      <c r="E785" s="26">
        <v>44852</v>
      </c>
      <c r="F785" s="27" t="s">
        <v>508</v>
      </c>
      <c r="G785" s="27">
        <v>7000313658</v>
      </c>
      <c r="H785" s="25">
        <v>3134</v>
      </c>
      <c r="I785" s="28" t="s">
        <v>507</v>
      </c>
      <c r="J785" s="25" t="s">
        <v>84</v>
      </c>
      <c r="K785" s="29">
        <v>39</v>
      </c>
      <c r="L785" s="38">
        <v>0</v>
      </c>
      <c r="M785" s="29">
        <f>+K785*L785</f>
        <v>0</v>
      </c>
      <c r="N785" s="38">
        <v>12</v>
      </c>
      <c r="O785" s="29">
        <f>+K785*N785</f>
        <v>468</v>
      </c>
      <c r="P785" s="89">
        <v>0</v>
      </c>
      <c r="Q785" s="29">
        <f>+K785*P785</f>
        <v>0</v>
      </c>
    </row>
    <row r="786" spans="1:17" s="16" customFormat="1" x14ac:dyDescent="0.4">
      <c r="A786" s="40">
        <v>39121406</v>
      </c>
      <c r="B786" s="40" t="s">
        <v>349</v>
      </c>
      <c r="C786" s="25">
        <v>2086</v>
      </c>
      <c r="D786" s="26">
        <v>44852</v>
      </c>
      <c r="E786" s="26">
        <v>44852</v>
      </c>
      <c r="F786" s="27" t="s">
        <v>508</v>
      </c>
      <c r="G786" s="27">
        <v>7000313658</v>
      </c>
      <c r="H786" s="25">
        <v>3134</v>
      </c>
      <c r="I786" s="28" t="s">
        <v>507</v>
      </c>
      <c r="J786" s="25" t="s">
        <v>84</v>
      </c>
      <c r="K786" s="29">
        <v>39</v>
      </c>
      <c r="L786" s="38">
        <v>20</v>
      </c>
      <c r="M786" s="29">
        <f>+K786*L786</f>
        <v>780</v>
      </c>
      <c r="N786" s="38"/>
      <c r="O786" s="29">
        <f>+K786*N786</f>
        <v>0</v>
      </c>
      <c r="P786" s="53">
        <v>0</v>
      </c>
      <c r="Q786" s="29">
        <f>+K786*P786</f>
        <v>0</v>
      </c>
    </row>
    <row r="787" spans="1:17" s="16" customFormat="1" x14ac:dyDescent="0.4">
      <c r="A787" s="25">
        <v>39121406</v>
      </c>
      <c r="B787" s="25" t="s">
        <v>349</v>
      </c>
      <c r="C787" s="25" t="s">
        <v>438</v>
      </c>
      <c r="D787" s="26">
        <v>44746</v>
      </c>
      <c r="E787" s="26">
        <v>44748</v>
      </c>
      <c r="F787" s="27" t="s">
        <v>398</v>
      </c>
      <c r="G787" s="27">
        <v>5000151989</v>
      </c>
      <c r="H787" s="25">
        <v>3134</v>
      </c>
      <c r="I787" s="28" t="s">
        <v>316</v>
      </c>
      <c r="J787" s="25" t="s">
        <v>84</v>
      </c>
      <c r="K787" s="29">
        <v>39</v>
      </c>
      <c r="L787" s="38">
        <v>0</v>
      </c>
      <c r="M787" s="29">
        <f>+K787*L787</f>
        <v>0</v>
      </c>
      <c r="N787" s="38">
        <v>15</v>
      </c>
      <c r="O787" s="29">
        <f>+K787*N787</f>
        <v>585</v>
      </c>
      <c r="P787" s="89">
        <v>0</v>
      </c>
      <c r="Q787" s="29">
        <f>+K787*P787</f>
        <v>0</v>
      </c>
    </row>
    <row r="788" spans="1:17" s="16" customFormat="1" x14ac:dyDescent="0.4">
      <c r="A788" s="40">
        <v>44103103</v>
      </c>
      <c r="B788" s="40" t="s">
        <v>350</v>
      </c>
      <c r="C788" s="40" t="s">
        <v>438</v>
      </c>
      <c r="D788" s="26">
        <v>44397</v>
      </c>
      <c r="E788" s="26">
        <v>44397</v>
      </c>
      <c r="F788" s="27" t="s">
        <v>419</v>
      </c>
      <c r="G788" s="27">
        <v>52</v>
      </c>
      <c r="H788" s="25">
        <v>214</v>
      </c>
      <c r="I788" s="28" t="s">
        <v>214</v>
      </c>
      <c r="J788" s="25" t="s">
        <v>84</v>
      </c>
      <c r="K788" s="29">
        <v>1150.01</v>
      </c>
      <c r="L788" s="38">
        <v>0</v>
      </c>
      <c r="M788" s="29">
        <f>+K788*L788</f>
        <v>0</v>
      </c>
      <c r="N788" s="38">
        <v>0</v>
      </c>
      <c r="O788" s="29">
        <f>+K788*N788</f>
        <v>0</v>
      </c>
      <c r="P788" s="53">
        <v>4</v>
      </c>
      <c r="Q788" s="29">
        <f>+K788*P788</f>
        <v>4600.04</v>
      </c>
    </row>
    <row r="789" spans="1:17" s="16" customFormat="1" x14ac:dyDescent="0.4">
      <c r="A789" s="40">
        <v>44103103</v>
      </c>
      <c r="B789" s="40" t="s">
        <v>350</v>
      </c>
      <c r="C789" s="40" t="s">
        <v>438</v>
      </c>
      <c r="D789" s="26">
        <v>44530</v>
      </c>
      <c r="E789" s="26">
        <v>44530</v>
      </c>
      <c r="F789" s="27" t="s">
        <v>414</v>
      </c>
      <c r="G789" s="27">
        <v>500000910</v>
      </c>
      <c r="H789" s="25">
        <v>215</v>
      </c>
      <c r="I789" s="28" t="s">
        <v>216</v>
      </c>
      <c r="J789" s="25" t="s">
        <v>84</v>
      </c>
      <c r="K789" s="29">
        <v>802.4</v>
      </c>
      <c r="L789" s="38">
        <v>0</v>
      </c>
      <c r="M789" s="29">
        <f>+K789*L789</f>
        <v>0</v>
      </c>
      <c r="N789" s="38">
        <v>0</v>
      </c>
      <c r="O789" s="29">
        <f>+K789*N789</f>
        <v>0</v>
      </c>
      <c r="P789" s="53">
        <v>8</v>
      </c>
      <c r="Q789" s="29">
        <f>+K789*P789</f>
        <v>6419.2</v>
      </c>
    </row>
    <row r="790" spans="1:17" s="16" customFormat="1" x14ac:dyDescent="0.4">
      <c r="A790" s="40">
        <v>44103103</v>
      </c>
      <c r="B790" s="40" t="s">
        <v>350</v>
      </c>
      <c r="C790" s="40" t="s">
        <v>438</v>
      </c>
      <c r="D790" s="26">
        <v>44530</v>
      </c>
      <c r="E790" s="26">
        <v>44530</v>
      </c>
      <c r="F790" s="27" t="s">
        <v>414</v>
      </c>
      <c r="G790" s="27">
        <v>500000910</v>
      </c>
      <c r="H790" s="25">
        <v>215</v>
      </c>
      <c r="I790" s="28" t="s">
        <v>216</v>
      </c>
      <c r="J790" s="25" t="s">
        <v>84</v>
      </c>
      <c r="K790" s="29">
        <v>802.4</v>
      </c>
      <c r="L790" s="38">
        <v>0</v>
      </c>
      <c r="M790" s="29">
        <f>+K790*L790</f>
        <v>0</v>
      </c>
      <c r="N790" s="38">
        <v>1</v>
      </c>
      <c r="O790" s="29">
        <f>+K790*N790</f>
        <v>802.4</v>
      </c>
      <c r="P790" s="89">
        <v>0</v>
      </c>
      <c r="Q790" s="29">
        <f>+K790*P790</f>
        <v>0</v>
      </c>
    </row>
    <row r="791" spans="1:17" s="16" customFormat="1" x14ac:dyDescent="0.4">
      <c r="A791" s="40">
        <v>44103103</v>
      </c>
      <c r="B791" s="40" t="s">
        <v>350</v>
      </c>
      <c r="C791" s="40" t="s">
        <v>438</v>
      </c>
      <c r="D791" s="26">
        <v>44530</v>
      </c>
      <c r="E791" s="26">
        <v>44530</v>
      </c>
      <c r="F791" s="27" t="s">
        <v>414</v>
      </c>
      <c r="G791" s="27">
        <v>500000910</v>
      </c>
      <c r="H791" s="25">
        <v>215</v>
      </c>
      <c r="I791" s="28" t="s">
        <v>216</v>
      </c>
      <c r="J791" s="25" t="s">
        <v>84</v>
      </c>
      <c r="K791" s="29">
        <v>802.4</v>
      </c>
      <c r="L791" s="38">
        <v>0</v>
      </c>
      <c r="M791" s="29">
        <f>+K791*L791</f>
        <v>0</v>
      </c>
      <c r="N791" s="38">
        <v>1</v>
      </c>
      <c r="O791" s="29">
        <f>+K791*N791</f>
        <v>802.4</v>
      </c>
      <c r="P791" s="53">
        <v>0</v>
      </c>
      <c r="Q791" s="29">
        <f>+K791*P791</f>
        <v>0</v>
      </c>
    </row>
    <row r="792" spans="1:17" s="16" customFormat="1" x14ac:dyDescent="0.4">
      <c r="A792" s="41">
        <v>44103103</v>
      </c>
      <c r="B792" s="41" t="s">
        <v>350</v>
      </c>
      <c r="C792" s="40" t="s">
        <v>438</v>
      </c>
      <c r="D792" s="26" t="s">
        <v>309</v>
      </c>
      <c r="E792" s="26">
        <v>44757</v>
      </c>
      <c r="F792" s="27" t="s">
        <v>417</v>
      </c>
      <c r="G792" s="27">
        <v>76</v>
      </c>
      <c r="H792" s="25">
        <v>2202</v>
      </c>
      <c r="I792" s="28" t="s">
        <v>215</v>
      </c>
      <c r="J792" s="25" t="s">
        <v>84</v>
      </c>
      <c r="K792" s="29">
        <v>1829</v>
      </c>
      <c r="L792" s="38">
        <v>0</v>
      </c>
      <c r="M792" s="29">
        <f>+K792*L792</f>
        <v>0</v>
      </c>
      <c r="N792" s="38">
        <v>0</v>
      </c>
      <c r="O792" s="29">
        <f>+K792*N792</f>
        <v>0</v>
      </c>
      <c r="P792" s="53">
        <v>3</v>
      </c>
      <c r="Q792" s="29">
        <f>+K792*P792</f>
        <v>5487</v>
      </c>
    </row>
    <row r="793" spans="1:17" s="16" customFormat="1" x14ac:dyDescent="0.4">
      <c r="A793" s="40">
        <v>44103103</v>
      </c>
      <c r="B793" s="40" t="s">
        <v>350</v>
      </c>
      <c r="C793" s="40" t="s">
        <v>438</v>
      </c>
      <c r="D793" s="26" t="s">
        <v>310</v>
      </c>
      <c r="E793" s="26">
        <v>44758</v>
      </c>
      <c r="F793" s="27" t="s">
        <v>417</v>
      </c>
      <c r="G793" s="27">
        <v>76</v>
      </c>
      <c r="H793" s="25">
        <v>2205</v>
      </c>
      <c r="I793" s="28" t="s">
        <v>231</v>
      </c>
      <c r="J793" s="25" t="s">
        <v>84</v>
      </c>
      <c r="K793" s="29">
        <v>1829</v>
      </c>
      <c r="L793" s="38">
        <v>0</v>
      </c>
      <c r="M793" s="29">
        <f>+K793*L793</f>
        <v>0</v>
      </c>
      <c r="N793" s="38">
        <v>0</v>
      </c>
      <c r="O793" s="29">
        <f>+K793*N793</f>
        <v>0</v>
      </c>
      <c r="P793" s="53">
        <v>3</v>
      </c>
      <c r="Q793" s="29">
        <f>+K793*P793</f>
        <v>5487</v>
      </c>
    </row>
    <row r="794" spans="1:17" s="16" customFormat="1" x14ac:dyDescent="0.4">
      <c r="A794" s="40">
        <v>44103103</v>
      </c>
      <c r="B794" s="40" t="s">
        <v>350</v>
      </c>
      <c r="C794" s="40" t="s">
        <v>438</v>
      </c>
      <c r="D794" s="26" t="s">
        <v>311</v>
      </c>
      <c r="E794" s="26">
        <v>44759</v>
      </c>
      <c r="F794" s="27" t="s">
        <v>417</v>
      </c>
      <c r="G794" s="27">
        <v>76</v>
      </c>
      <c r="H794" s="25">
        <v>2203</v>
      </c>
      <c r="I794" s="28" t="s">
        <v>242</v>
      </c>
      <c r="J794" s="25" t="s">
        <v>84</v>
      </c>
      <c r="K794" s="29">
        <v>1829</v>
      </c>
      <c r="L794" s="38">
        <v>0</v>
      </c>
      <c r="M794" s="29">
        <f>+K794*L794</f>
        <v>0</v>
      </c>
      <c r="N794" s="38">
        <v>0</v>
      </c>
      <c r="O794" s="29">
        <f>+K794*N794</f>
        <v>0</v>
      </c>
      <c r="P794" s="53">
        <v>3</v>
      </c>
      <c r="Q794" s="29">
        <f>+K794*P794</f>
        <v>5487</v>
      </c>
    </row>
    <row r="795" spans="1:17" s="16" customFormat="1" x14ac:dyDescent="0.4">
      <c r="A795" s="40">
        <v>44103103</v>
      </c>
      <c r="B795" s="40" t="s">
        <v>350</v>
      </c>
      <c r="C795" s="40" t="s">
        <v>438</v>
      </c>
      <c r="D795" s="26" t="s">
        <v>312</v>
      </c>
      <c r="E795" s="26">
        <v>44760</v>
      </c>
      <c r="F795" s="27" t="s">
        <v>417</v>
      </c>
      <c r="G795" s="27">
        <v>76</v>
      </c>
      <c r="H795" s="25">
        <v>2204</v>
      </c>
      <c r="I795" s="28" t="s">
        <v>217</v>
      </c>
      <c r="J795" s="25" t="s">
        <v>84</v>
      </c>
      <c r="K795" s="29">
        <v>1829</v>
      </c>
      <c r="L795" s="38">
        <v>0</v>
      </c>
      <c r="M795" s="29">
        <f>+K795*L795</f>
        <v>0</v>
      </c>
      <c r="N795" s="38">
        <v>0</v>
      </c>
      <c r="O795" s="29">
        <f>+K795*N795</f>
        <v>0</v>
      </c>
      <c r="P795" s="53">
        <v>3</v>
      </c>
      <c r="Q795" s="29">
        <f>+K795*P795</f>
        <v>5487</v>
      </c>
    </row>
    <row r="796" spans="1:17" s="16" customFormat="1" x14ac:dyDescent="0.4">
      <c r="A796" s="40">
        <v>44103103</v>
      </c>
      <c r="B796" s="40" t="s">
        <v>350</v>
      </c>
      <c r="C796" s="40" t="s">
        <v>116</v>
      </c>
      <c r="D796" s="26">
        <v>44524</v>
      </c>
      <c r="E796" s="26">
        <v>44524</v>
      </c>
      <c r="F796" s="27" t="s">
        <v>116</v>
      </c>
      <c r="G796" s="27" t="s">
        <v>116</v>
      </c>
      <c r="H796" s="25">
        <v>3086</v>
      </c>
      <c r="I796" s="28" t="s">
        <v>219</v>
      </c>
      <c r="J796" s="25" t="s">
        <v>84</v>
      </c>
      <c r="K796" s="29">
        <v>7646.91</v>
      </c>
      <c r="L796" s="38">
        <v>0</v>
      </c>
      <c r="M796" s="29">
        <f>+K796*L796</f>
        <v>0</v>
      </c>
      <c r="N796" s="38">
        <v>0</v>
      </c>
      <c r="O796" s="29">
        <f>+K796*N796</f>
        <v>0</v>
      </c>
      <c r="P796" s="53">
        <v>8</v>
      </c>
      <c r="Q796" s="29">
        <f>+K796*P796</f>
        <v>61175.28</v>
      </c>
    </row>
    <row r="797" spans="1:17" s="16" customFormat="1" x14ac:dyDescent="0.4">
      <c r="A797" s="40">
        <v>44103103</v>
      </c>
      <c r="B797" s="40" t="s">
        <v>350</v>
      </c>
      <c r="C797" s="40" t="s">
        <v>438</v>
      </c>
      <c r="D797" s="26">
        <v>44349</v>
      </c>
      <c r="E797" s="26">
        <v>44351</v>
      </c>
      <c r="F797" s="27" t="s">
        <v>420</v>
      </c>
      <c r="G797" s="27">
        <v>2410</v>
      </c>
      <c r="H797" s="25">
        <v>2239</v>
      </c>
      <c r="I797" s="28" t="s">
        <v>218</v>
      </c>
      <c r="J797" s="25" t="s">
        <v>84</v>
      </c>
      <c r="K797" s="29">
        <v>3889.89</v>
      </c>
      <c r="L797" s="38">
        <v>0</v>
      </c>
      <c r="M797" s="29">
        <f>+K797*L797</f>
        <v>0</v>
      </c>
      <c r="N797" s="38">
        <v>0</v>
      </c>
      <c r="O797" s="29">
        <f>+K797*N797</f>
        <v>0</v>
      </c>
      <c r="P797" s="53">
        <v>7</v>
      </c>
      <c r="Q797" s="29">
        <f>+K797*P797</f>
        <v>27229.23</v>
      </c>
    </row>
    <row r="798" spans="1:17" s="16" customFormat="1" x14ac:dyDescent="0.4">
      <c r="A798" s="40">
        <v>44103103</v>
      </c>
      <c r="B798" s="40" t="s">
        <v>350</v>
      </c>
      <c r="C798" s="40" t="s">
        <v>438</v>
      </c>
      <c r="D798" s="26">
        <v>44757</v>
      </c>
      <c r="E798" s="26">
        <v>44757</v>
      </c>
      <c r="F798" s="27" t="s">
        <v>417</v>
      </c>
      <c r="G798" s="27">
        <v>76</v>
      </c>
      <c r="H798" s="25">
        <v>2199</v>
      </c>
      <c r="I798" s="28" t="s">
        <v>704</v>
      </c>
      <c r="J798" s="25" t="s">
        <v>84</v>
      </c>
      <c r="K798" s="45">
        <v>2183</v>
      </c>
      <c r="L798" s="38">
        <v>0</v>
      </c>
      <c r="M798" s="29">
        <f>+K798*L798</f>
        <v>0</v>
      </c>
      <c r="N798" s="38">
        <v>6</v>
      </c>
      <c r="O798" s="29">
        <f>+K798*N798</f>
        <v>13098</v>
      </c>
      <c r="P798" s="89">
        <v>0</v>
      </c>
      <c r="Q798" s="29">
        <f>+K798*P798</f>
        <v>0</v>
      </c>
    </row>
    <row r="799" spans="1:17" s="16" customFormat="1" x14ac:dyDescent="0.4">
      <c r="A799" s="40">
        <v>44103103</v>
      </c>
      <c r="B799" s="40" t="s">
        <v>705</v>
      </c>
      <c r="C799" s="40" t="s">
        <v>438</v>
      </c>
      <c r="D799" s="26">
        <v>44874</v>
      </c>
      <c r="E799" s="26">
        <v>44874</v>
      </c>
      <c r="F799" s="27" t="s">
        <v>561</v>
      </c>
      <c r="G799" s="27" t="s">
        <v>587</v>
      </c>
      <c r="H799" s="25">
        <v>2199</v>
      </c>
      <c r="I799" s="28" t="s">
        <v>704</v>
      </c>
      <c r="J799" s="25" t="s">
        <v>84</v>
      </c>
      <c r="K799" s="45">
        <v>1534</v>
      </c>
      <c r="L799" s="38">
        <v>18</v>
      </c>
      <c r="M799" s="29">
        <f>+K799*L799</f>
        <v>27612</v>
      </c>
      <c r="N799" s="38">
        <v>0</v>
      </c>
      <c r="O799" s="29"/>
      <c r="P799" s="89">
        <v>0</v>
      </c>
      <c r="Q799" s="29">
        <f>+K799*P799</f>
        <v>0</v>
      </c>
    </row>
    <row r="800" spans="1:17" s="16" customFormat="1" x14ac:dyDescent="0.4">
      <c r="A800" s="40">
        <v>44103103</v>
      </c>
      <c r="B800" s="40" t="s">
        <v>350</v>
      </c>
      <c r="C800" s="66" t="s">
        <v>438</v>
      </c>
      <c r="D800" s="26">
        <v>44757</v>
      </c>
      <c r="E800" s="26">
        <v>44757</v>
      </c>
      <c r="F800" s="27" t="s">
        <v>417</v>
      </c>
      <c r="G800" s="27">
        <v>76</v>
      </c>
      <c r="H800" s="25">
        <v>2199</v>
      </c>
      <c r="I800" s="28" t="s">
        <v>704</v>
      </c>
      <c r="J800" s="25" t="s">
        <v>84</v>
      </c>
      <c r="K800" s="45">
        <v>2183</v>
      </c>
      <c r="L800" s="38">
        <v>0</v>
      </c>
      <c r="M800" s="29">
        <f>+K800*L800</f>
        <v>0</v>
      </c>
      <c r="N800" s="38">
        <v>3</v>
      </c>
      <c r="O800" s="29">
        <f>+K800*N800</f>
        <v>6549</v>
      </c>
      <c r="P800" s="53">
        <v>0</v>
      </c>
      <c r="Q800" s="29">
        <f>+K800*P800</f>
        <v>0</v>
      </c>
    </row>
    <row r="801" spans="1:17" s="16" customFormat="1" x14ac:dyDescent="0.4">
      <c r="A801" s="40">
        <v>44103103</v>
      </c>
      <c r="B801" s="40" t="s">
        <v>350</v>
      </c>
      <c r="C801" s="40" t="s">
        <v>438</v>
      </c>
      <c r="D801" s="26">
        <v>44757</v>
      </c>
      <c r="E801" s="26">
        <v>44757</v>
      </c>
      <c r="F801" s="27" t="s">
        <v>417</v>
      </c>
      <c r="G801" s="27">
        <v>76</v>
      </c>
      <c r="H801" s="25">
        <v>2199</v>
      </c>
      <c r="I801" s="28" t="s">
        <v>678</v>
      </c>
      <c r="J801" s="25" t="s">
        <v>84</v>
      </c>
      <c r="K801" s="45">
        <v>2183</v>
      </c>
      <c r="L801" s="38">
        <v>0</v>
      </c>
      <c r="M801" s="29">
        <f>+K801*L801</f>
        <v>0</v>
      </c>
      <c r="N801" s="38">
        <v>0</v>
      </c>
      <c r="O801" s="29">
        <f>+K801*N801</f>
        <v>0</v>
      </c>
      <c r="P801" s="53">
        <v>4</v>
      </c>
      <c r="Q801" s="29">
        <f>+K801*P801</f>
        <v>8732</v>
      </c>
    </row>
    <row r="802" spans="1:17" s="16" customFormat="1" x14ac:dyDescent="0.4">
      <c r="A802" s="40">
        <v>44103103</v>
      </c>
      <c r="B802" s="40" t="s">
        <v>350</v>
      </c>
      <c r="C802" s="40" t="s">
        <v>438</v>
      </c>
      <c r="D802" s="26">
        <v>44874</v>
      </c>
      <c r="E802" s="26">
        <v>44874</v>
      </c>
      <c r="F802" s="27" t="s">
        <v>561</v>
      </c>
      <c r="G802" s="27" t="s">
        <v>587</v>
      </c>
      <c r="H802" s="25">
        <v>2199</v>
      </c>
      <c r="I802" s="28" t="s">
        <v>677</v>
      </c>
      <c r="J802" s="25" t="s">
        <v>84</v>
      </c>
      <c r="K802" s="45">
        <v>1534</v>
      </c>
      <c r="L802" s="38">
        <v>0</v>
      </c>
      <c r="M802" s="29">
        <f>+K802*L802</f>
        <v>0</v>
      </c>
      <c r="N802" s="38">
        <v>0</v>
      </c>
      <c r="O802" s="29">
        <f>+K802*N802</f>
        <v>0</v>
      </c>
      <c r="P802" s="53">
        <v>18</v>
      </c>
      <c r="Q802" s="29">
        <f>+K802*P802</f>
        <v>27612</v>
      </c>
    </row>
    <row r="803" spans="1:17" s="16" customFormat="1" x14ac:dyDescent="0.4">
      <c r="A803" s="40">
        <v>44103103</v>
      </c>
      <c r="B803" s="40" t="s">
        <v>350</v>
      </c>
      <c r="C803" s="40" t="s">
        <v>438</v>
      </c>
      <c r="D803" s="26">
        <v>44757</v>
      </c>
      <c r="E803" s="26">
        <v>44757</v>
      </c>
      <c r="F803" s="27" t="s">
        <v>417</v>
      </c>
      <c r="G803" s="27">
        <v>76</v>
      </c>
      <c r="H803" s="25">
        <v>2200</v>
      </c>
      <c r="I803" s="28" t="s">
        <v>706</v>
      </c>
      <c r="J803" s="25" t="s">
        <v>84</v>
      </c>
      <c r="K803" s="45">
        <v>2183</v>
      </c>
      <c r="L803" s="38">
        <v>0</v>
      </c>
      <c r="M803" s="29">
        <f>+K803*L803</f>
        <v>0</v>
      </c>
      <c r="N803" s="38">
        <v>4</v>
      </c>
      <c r="O803" s="29">
        <f>+K803*N803</f>
        <v>8732</v>
      </c>
      <c r="P803" s="89">
        <v>0</v>
      </c>
      <c r="Q803" s="29">
        <f>+K803*P803</f>
        <v>0</v>
      </c>
    </row>
    <row r="804" spans="1:17" s="16" customFormat="1" x14ac:dyDescent="0.4">
      <c r="A804" s="40">
        <v>44103103</v>
      </c>
      <c r="B804" s="40" t="s">
        <v>350</v>
      </c>
      <c r="C804" s="66" t="s">
        <v>438</v>
      </c>
      <c r="D804" s="26">
        <v>44874</v>
      </c>
      <c r="E804" s="26">
        <v>44874</v>
      </c>
      <c r="F804" s="27" t="s">
        <v>561</v>
      </c>
      <c r="G804" s="27" t="s">
        <v>587</v>
      </c>
      <c r="H804" s="25">
        <v>2200</v>
      </c>
      <c r="I804" s="28" t="s">
        <v>706</v>
      </c>
      <c r="J804" s="25" t="s">
        <v>84</v>
      </c>
      <c r="K804" s="45">
        <v>1534</v>
      </c>
      <c r="L804" s="38">
        <v>8</v>
      </c>
      <c r="M804" s="29">
        <f>+K804*L804</f>
        <v>12272</v>
      </c>
      <c r="N804" s="38">
        <v>0</v>
      </c>
      <c r="O804" s="29"/>
      <c r="P804" s="89">
        <v>0</v>
      </c>
      <c r="Q804" s="29">
        <f>+K804*P804</f>
        <v>0</v>
      </c>
    </row>
    <row r="805" spans="1:17" s="16" customFormat="1" x14ac:dyDescent="0.4">
      <c r="A805" s="40">
        <v>44103103</v>
      </c>
      <c r="B805" s="40" t="s">
        <v>350</v>
      </c>
      <c r="C805" s="40" t="s">
        <v>438</v>
      </c>
      <c r="D805" s="26">
        <v>44757</v>
      </c>
      <c r="E805" s="26">
        <v>44757</v>
      </c>
      <c r="F805" s="27" t="s">
        <v>417</v>
      </c>
      <c r="G805" s="27">
        <v>76</v>
      </c>
      <c r="H805" s="25">
        <v>2200</v>
      </c>
      <c r="I805" s="28" t="s">
        <v>706</v>
      </c>
      <c r="J805" s="25" t="s">
        <v>84</v>
      </c>
      <c r="K805" s="45">
        <v>2183</v>
      </c>
      <c r="L805" s="38">
        <v>0</v>
      </c>
      <c r="M805" s="29">
        <f>+K805*L805</f>
        <v>0</v>
      </c>
      <c r="N805" s="38">
        <v>3</v>
      </c>
      <c r="O805" s="29">
        <f>+K805*N805</f>
        <v>6549</v>
      </c>
      <c r="P805" s="53">
        <v>0</v>
      </c>
      <c r="Q805" s="29">
        <f>+K805*P805</f>
        <v>0</v>
      </c>
    </row>
    <row r="806" spans="1:17" s="16" customFormat="1" x14ac:dyDescent="0.4">
      <c r="A806" s="40">
        <v>44103103</v>
      </c>
      <c r="B806" s="40" t="s">
        <v>350</v>
      </c>
      <c r="C806" s="40" t="s">
        <v>438</v>
      </c>
      <c r="D806" s="26">
        <v>44757</v>
      </c>
      <c r="E806" s="26">
        <v>44757</v>
      </c>
      <c r="F806" s="27" t="s">
        <v>417</v>
      </c>
      <c r="G806" s="27">
        <v>76</v>
      </c>
      <c r="H806" s="25">
        <v>2200</v>
      </c>
      <c r="I806" s="28" t="s">
        <v>679</v>
      </c>
      <c r="J806" s="25" t="s">
        <v>84</v>
      </c>
      <c r="K806" s="45">
        <v>2183</v>
      </c>
      <c r="L806" s="38">
        <v>0</v>
      </c>
      <c r="M806" s="29">
        <f>+K806*L806</f>
        <v>0</v>
      </c>
      <c r="N806" s="38">
        <v>0</v>
      </c>
      <c r="O806" s="29">
        <f>+K806*N806</f>
        <v>0</v>
      </c>
      <c r="P806" s="53">
        <v>10</v>
      </c>
      <c r="Q806" s="29">
        <f>+K806*P806</f>
        <v>21830</v>
      </c>
    </row>
    <row r="807" spans="1:17" s="16" customFormat="1" x14ac:dyDescent="0.4">
      <c r="A807" s="40">
        <v>44103103</v>
      </c>
      <c r="B807" s="40" t="s">
        <v>350</v>
      </c>
      <c r="C807" s="40" t="s">
        <v>438</v>
      </c>
      <c r="D807" s="26">
        <v>44874</v>
      </c>
      <c r="E807" s="26">
        <v>44874</v>
      </c>
      <c r="F807" s="27" t="s">
        <v>561</v>
      </c>
      <c r="G807" s="27" t="s">
        <v>587</v>
      </c>
      <c r="H807" s="25">
        <v>2200</v>
      </c>
      <c r="I807" s="28" t="s">
        <v>680</v>
      </c>
      <c r="J807" s="25" t="s">
        <v>84</v>
      </c>
      <c r="K807" s="45">
        <v>1534</v>
      </c>
      <c r="L807" s="38">
        <v>0</v>
      </c>
      <c r="M807" s="29">
        <f>+K807*L807</f>
        <v>0</v>
      </c>
      <c r="N807" s="38">
        <v>0</v>
      </c>
      <c r="O807" s="29">
        <f>+K807*N807</f>
        <v>0</v>
      </c>
      <c r="P807" s="53">
        <v>7</v>
      </c>
      <c r="Q807" s="29">
        <f>+K807*P807</f>
        <v>10738</v>
      </c>
    </row>
    <row r="808" spans="1:17" s="16" customFormat="1" x14ac:dyDescent="0.4">
      <c r="A808" s="40">
        <v>44103103</v>
      </c>
      <c r="B808" s="40" t="s">
        <v>350</v>
      </c>
      <c r="C808" s="40" t="s">
        <v>438</v>
      </c>
      <c r="D808" s="26">
        <v>44757</v>
      </c>
      <c r="E808" s="26">
        <v>44757</v>
      </c>
      <c r="F808" s="27" t="s">
        <v>417</v>
      </c>
      <c r="G808" s="27">
        <v>76</v>
      </c>
      <c r="H808" s="25">
        <v>2201</v>
      </c>
      <c r="I808" s="28" t="s">
        <v>707</v>
      </c>
      <c r="J808" s="25" t="s">
        <v>84</v>
      </c>
      <c r="K808" s="45">
        <v>2301</v>
      </c>
      <c r="L808" s="38">
        <v>0</v>
      </c>
      <c r="M808" s="29">
        <f>+K808*L808</f>
        <v>0</v>
      </c>
      <c r="N808" s="38">
        <v>5</v>
      </c>
      <c r="O808" s="29">
        <f>+K808*N808</f>
        <v>11505</v>
      </c>
      <c r="P808" s="89">
        <v>0</v>
      </c>
      <c r="Q808" s="29">
        <f>+K808*P808</f>
        <v>0</v>
      </c>
    </row>
    <row r="809" spans="1:17" s="16" customFormat="1" x14ac:dyDescent="0.4">
      <c r="A809" s="40">
        <v>44103103</v>
      </c>
      <c r="B809" s="40" t="s">
        <v>350</v>
      </c>
      <c r="C809" s="40" t="s">
        <v>438</v>
      </c>
      <c r="D809" s="26">
        <v>44874</v>
      </c>
      <c r="E809" s="26">
        <v>44874</v>
      </c>
      <c r="F809" s="27" t="s">
        <v>561</v>
      </c>
      <c r="G809" s="27" t="s">
        <v>587</v>
      </c>
      <c r="H809" s="25">
        <v>2201</v>
      </c>
      <c r="I809" s="28" t="s">
        <v>707</v>
      </c>
      <c r="J809" s="25" t="s">
        <v>84</v>
      </c>
      <c r="K809" s="45">
        <v>1534</v>
      </c>
      <c r="L809" s="38">
        <v>12</v>
      </c>
      <c r="M809" s="29">
        <f>+K809*L809</f>
        <v>18408</v>
      </c>
      <c r="N809" s="38">
        <v>0</v>
      </c>
      <c r="O809" s="29"/>
      <c r="P809" s="89">
        <v>0</v>
      </c>
      <c r="Q809" s="29">
        <f>+K809*P809</f>
        <v>0</v>
      </c>
    </row>
    <row r="810" spans="1:17" s="16" customFormat="1" x14ac:dyDescent="0.4">
      <c r="A810" s="40">
        <v>44103103</v>
      </c>
      <c r="B810" s="40" t="s">
        <v>350</v>
      </c>
      <c r="C810" s="40" t="s">
        <v>438</v>
      </c>
      <c r="D810" s="26">
        <v>44757</v>
      </c>
      <c r="E810" s="26">
        <v>44757</v>
      </c>
      <c r="F810" s="27" t="s">
        <v>417</v>
      </c>
      <c r="G810" s="27">
        <v>76</v>
      </c>
      <c r="H810" s="25">
        <v>2201</v>
      </c>
      <c r="I810" s="28" t="s">
        <v>707</v>
      </c>
      <c r="J810" s="25" t="s">
        <v>84</v>
      </c>
      <c r="K810" s="45">
        <v>2301</v>
      </c>
      <c r="L810" s="38">
        <v>0</v>
      </c>
      <c r="M810" s="29">
        <f>+K810*L810</f>
        <v>0</v>
      </c>
      <c r="N810" s="38">
        <v>3</v>
      </c>
      <c r="O810" s="29">
        <f>+K810*N810</f>
        <v>6903</v>
      </c>
      <c r="P810" s="53">
        <v>0</v>
      </c>
      <c r="Q810" s="29">
        <f>+K810*P810</f>
        <v>0</v>
      </c>
    </row>
    <row r="811" spans="1:17" s="16" customFormat="1" x14ac:dyDescent="0.4">
      <c r="A811" s="40">
        <v>44103103</v>
      </c>
      <c r="B811" s="40" t="s">
        <v>350</v>
      </c>
      <c r="C811" s="40" t="s">
        <v>438</v>
      </c>
      <c r="D811" s="26">
        <v>44757</v>
      </c>
      <c r="E811" s="26">
        <v>44757</v>
      </c>
      <c r="F811" s="27" t="s">
        <v>417</v>
      </c>
      <c r="G811" s="27">
        <v>76</v>
      </c>
      <c r="H811" s="25">
        <v>2201</v>
      </c>
      <c r="I811" s="28" t="s">
        <v>681</v>
      </c>
      <c r="J811" s="25" t="s">
        <v>84</v>
      </c>
      <c r="K811" s="45">
        <v>2301</v>
      </c>
      <c r="L811" s="38">
        <v>0</v>
      </c>
      <c r="M811" s="29">
        <f>+K811*L811</f>
        <v>0</v>
      </c>
      <c r="N811" s="38">
        <v>0</v>
      </c>
      <c r="O811" s="29">
        <f>+K811*N811</f>
        <v>0</v>
      </c>
      <c r="P811" s="53">
        <v>7</v>
      </c>
      <c r="Q811" s="29">
        <f>+K811*P811</f>
        <v>16107</v>
      </c>
    </row>
    <row r="812" spans="1:17" s="16" customFormat="1" x14ac:dyDescent="0.4">
      <c r="A812" s="40">
        <v>44103103</v>
      </c>
      <c r="B812" s="40" t="s">
        <v>350</v>
      </c>
      <c r="C812" s="40" t="s">
        <v>438</v>
      </c>
      <c r="D812" s="26">
        <v>44874</v>
      </c>
      <c r="E812" s="26">
        <v>44874</v>
      </c>
      <c r="F812" s="27" t="s">
        <v>561</v>
      </c>
      <c r="G812" s="27" t="s">
        <v>587</v>
      </c>
      <c r="H812" s="25">
        <v>2201</v>
      </c>
      <c r="I812" s="28" t="s">
        <v>682</v>
      </c>
      <c r="J812" s="25" t="s">
        <v>84</v>
      </c>
      <c r="K812" s="45">
        <v>1534</v>
      </c>
      <c r="L812" s="38">
        <v>0</v>
      </c>
      <c r="M812" s="29">
        <f>+K812*L812</f>
        <v>0</v>
      </c>
      <c r="N812" s="38">
        <v>0</v>
      </c>
      <c r="O812" s="29">
        <f>+K812*N812</f>
        <v>0</v>
      </c>
      <c r="P812" s="53">
        <v>12</v>
      </c>
      <c r="Q812" s="29">
        <f>+K812*P812</f>
        <v>18408</v>
      </c>
    </row>
    <row r="813" spans="1:17" s="16" customFormat="1" x14ac:dyDescent="0.4">
      <c r="A813" s="40">
        <v>44103103</v>
      </c>
      <c r="B813" s="40" t="s">
        <v>350</v>
      </c>
      <c r="C813" s="40" t="s">
        <v>438</v>
      </c>
      <c r="D813" s="26">
        <v>44757</v>
      </c>
      <c r="E813" s="26">
        <v>44757</v>
      </c>
      <c r="F813" s="27" t="s">
        <v>417</v>
      </c>
      <c r="G813" s="27">
        <v>76</v>
      </c>
      <c r="H813" s="25">
        <v>2198</v>
      </c>
      <c r="I813" s="28" t="s">
        <v>708</v>
      </c>
      <c r="J813" s="25" t="s">
        <v>84</v>
      </c>
      <c r="K813" s="45">
        <v>2124</v>
      </c>
      <c r="L813" s="38">
        <v>0</v>
      </c>
      <c r="M813" s="29">
        <f>+K813*L813</f>
        <v>0</v>
      </c>
      <c r="N813" s="38">
        <v>4</v>
      </c>
      <c r="O813" s="29">
        <f>+K813*N813</f>
        <v>8496</v>
      </c>
      <c r="P813" s="89">
        <v>0</v>
      </c>
      <c r="Q813" s="29">
        <f>+K813*P813</f>
        <v>0</v>
      </c>
    </row>
    <row r="814" spans="1:17" s="16" customFormat="1" x14ac:dyDescent="0.4">
      <c r="A814" s="40">
        <v>44103103</v>
      </c>
      <c r="B814" s="40" t="s">
        <v>350</v>
      </c>
      <c r="C814" s="40" t="s">
        <v>438</v>
      </c>
      <c r="D814" s="26">
        <v>44874</v>
      </c>
      <c r="E814" s="26">
        <v>44874</v>
      </c>
      <c r="F814" s="27" t="s">
        <v>561</v>
      </c>
      <c r="G814" s="27" t="s">
        <v>587</v>
      </c>
      <c r="H814" s="25">
        <v>2198</v>
      </c>
      <c r="I814" s="28" t="s">
        <v>708</v>
      </c>
      <c r="J814" s="25" t="s">
        <v>84</v>
      </c>
      <c r="K814" s="45">
        <v>1534</v>
      </c>
      <c r="L814" s="38">
        <v>12</v>
      </c>
      <c r="M814" s="29">
        <f>+K814*L814</f>
        <v>18408</v>
      </c>
      <c r="N814" s="38">
        <v>0</v>
      </c>
      <c r="O814" s="29"/>
      <c r="P814" s="89">
        <v>0</v>
      </c>
      <c r="Q814" s="29">
        <f>+K814*P814</f>
        <v>0</v>
      </c>
    </row>
    <row r="815" spans="1:17" s="16" customFormat="1" x14ac:dyDescent="0.4">
      <c r="A815" s="40">
        <v>44103103</v>
      </c>
      <c r="B815" s="40" t="s">
        <v>350</v>
      </c>
      <c r="C815" s="40" t="s">
        <v>438</v>
      </c>
      <c r="D815" s="26">
        <v>44757</v>
      </c>
      <c r="E815" s="26">
        <v>44757</v>
      </c>
      <c r="F815" s="27" t="s">
        <v>417</v>
      </c>
      <c r="G815" s="27">
        <v>76</v>
      </c>
      <c r="H815" s="25">
        <v>2198</v>
      </c>
      <c r="I815" s="28" t="s">
        <v>708</v>
      </c>
      <c r="J815" s="25" t="s">
        <v>84</v>
      </c>
      <c r="K815" s="45">
        <v>2124</v>
      </c>
      <c r="L815" s="38">
        <v>0</v>
      </c>
      <c r="M815" s="29">
        <f>+K815*L815</f>
        <v>0</v>
      </c>
      <c r="N815" s="38">
        <v>2</v>
      </c>
      <c r="O815" s="29">
        <f>+K815*N815</f>
        <v>4248</v>
      </c>
      <c r="P815" s="53">
        <v>0</v>
      </c>
      <c r="Q815" s="29">
        <f>+K815*P815</f>
        <v>0</v>
      </c>
    </row>
    <row r="816" spans="1:17" s="16" customFormat="1" x14ac:dyDescent="0.4">
      <c r="A816" s="40">
        <v>44103103</v>
      </c>
      <c r="B816" s="40" t="s">
        <v>350</v>
      </c>
      <c r="C816" s="40" t="s">
        <v>438</v>
      </c>
      <c r="D816" s="26">
        <v>44757</v>
      </c>
      <c r="E816" s="26">
        <v>44757</v>
      </c>
      <c r="F816" s="27" t="s">
        <v>417</v>
      </c>
      <c r="G816" s="27">
        <v>76</v>
      </c>
      <c r="H816" s="25">
        <v>2198</v>
      </c>
      <c r="I816" s="28" t="s">
        <v>683</v>
      </c>
      <c r="J816" s="25" t="s">
        <v>84</v>
      </c>
      <c r="K816" s="45">
        <v>2124</v>
      </c>
      <c r="L816" s="38">
        <v>0</v>
      </c>
      <c r="M816" s="29">
        <f>+K816*L816</f>
        <v>0</v>
      </c>
      <c r="N816" s="38">
        <v>0</v>
      </c>
      <c r="O816" s="29">
        <f>+K816*N816</f>
        <v>0</v>
      </c>
      <c r="P816" s="53">
        <v>14</v>
      </c>
      <c r="Q816" s="29">
        <f>+K816*P816</f>
        <v>29736</v>
      </c>
    </row>
    <row r="817" spans="1:17" s="16" customFormat="1" x14ac:dyDescent="0.4">
      <c r="A817" s="40">
        <v>44103103</v>
      </c>
      <c r="B817" s="40" t="s">
        <v>350</v>
      </c>
      <c r="C817" s="40" t="s">
        <v>438</v>
      </c>
      <c r="D817" s="26">
        <v>44874</v>
      </c>
      <c r="E817" s="26">
        <v>44874</v>
      </c>
      <c r="F817" s="27" t="s">
        <v>561</v>
      </c>
      <c r="G817" s="27" t="s">
        <v>587</v>
      </c>
      <c r="H817" s="25">
        <v>2198</v>
      </c>
      <c r="I817" s="28" t="s">
        <v>684</v>
      </c>
      <c r="J817" s="25" t="s">
        <v>84</v>
      </c>
      <c r="K817" s="45">
        <v>1534</v>
      </c>
      <c r="L817" s="38">
        <v>0</v>
      </c>
      <c r="M817" s="29">
        <f>+K817*L817</f>
        <v>0</v>
      </c>
      <c r="N817" s="38">
        <v>0</v>
      </c>
      <c r="O817" s="29">
        <f>+K817*N817</f>
        <v>0</v>
      </c>
      <c r="P817" s="53">
        <v>12</v>
      </c>
      <c r="Q817" s="29">
        <f>+K817*P817</f>
        <v>18408</v>
      </c>
    </row>
    <row r="818" spans="1:17" s="16" customFormat="1" x14ac:dyDescent="0.4">
      <c r="A818" s="40">
        <v>44103103</v>
      </c>
      <c r="B818" s="40" t="s">
        <v>350</v>
      </c>
      <c r="C818" s="40" t="s">
        <v>438</v>
      </c>
      <c r="D818" s="26">
        <v>44648</v>
      </c>
      <c r="E818" s="26">
        <v>44621</v>
      </c>
      <c r="F818" s="27" t="s">
        <v>416</v>
      </c>
      <c r="G818" s="27">
        <v>6807</v>
      </c>
      <c r="H818" s="25">
        <v>2673</v>
      </c>
      <c r="I818" s="28" t="s">
        <v>220</v>
      </c>
      <c r="J818" s="25" t="s">
        <v>84</v>
      </c>
      <c r="K818" s="29">
        <v>2714</v>
      </c>
      <c r="L818" s="38">
        <v>0</v>
      </c>
      <c r="M818" s="29">
        <f>+K818*L818</f>
        <v>0</v>
      </c>
      <c r="N818" s="38">
        <v>0</v>
      </c>
      <c r="O818" s="29">
        <f>+K818*N818</f>
        <v>0</v>
      </c>
      <c r="P818" s="53">
        <v>5</v>
      </c>
      <c r="Q818" s="29">
        <f>+K818*P818</f>
        <v>13570</v>
      </c>
    </row>
    <row r="819" spans="1:17" s="16" customFormat="1" x14ac:dyDescent="0.4">
      <c r="A819" s="40">
        <v>44103103</v>
      </c>
      <c r="B819" s="40" t="s">
        <v>350</v>
      </c>
      <c r="C819" s="40" t="s">
        <v>438</v>
      </c>
      <c r="D819" s="26">
        <v>44648</v>
      </c>
      <c r="E819" s="26">
        <v>44621</v>
      </c>
      <c r="F819" s="27" t="s">
        <v>416</v>
      </c>
      <c r="G819" s="27">
        <v>6807</v>
      </c>
      <c r="H819" s="25">
        <v>2674</v>
      </c>
      <c r="I819" s="28" t="s">
        <v>221</v>
      </c>
      <c r="J819" s="25" t="s">
        <v>84</v>
      </c>
      <c r="K819" s="29">
        <v>2183</v>
      </c>
      <c r="L819" s="38">
        <v>0</v>
      </c>
      <c r="M819" s="29">
        <f>+K819*L819</f>
        <v>0</v>
      </c>
      <c r="N819" s="38">
        <v>0</v>
      </c>
      <c r="O819" s="29">
        <f>+K819*N819</f>
        <v>0</v>
      </c>
      <c r="P819" s="53">
        <v>11</v>
      </c>
      <c r="Q819" s="29">
        <f>+K819*P819</f>
        <v>24013</v>
      </c>
    </row>
    <row r="820" spans="1:17" s="16" customFormat="1" x14ac:dyDescent="0.4">
      <c r="A820" s="40">
        <v>44103103</v>
      </c>
      <c r="B820" s="40" t="s">
        <v>350</v>
      </c>
      <c r="C820" s="40" t="s">
        <v>438</v>
      </c>
      <c r="D820" s="26">
        <v>44648</v>
      </c>
      <c r="E820" s="26">
        <v>44627</v>
      </c>
      <c r="F820" s="27" t="s">
        <v>416</v>
      </c>
      <c r="G820" s="27">
        <v>6807</v>
      </c>
      <c r="H820" s="25">
        <v>2675</v>
      </c>
      <c r="I820" s="28" t="s">
        <v>222</v>
      </c>
      <c r="J820" s="25" t="s">
        <v>84</v>
      </c>
      <c r="K820" s="29">
        <v>2183</v>
      </c>
      <c r="L820" s="38">
        <v>0</v>
      </c>
      <c r="M820" s="29">
        <f>+K820*L820</f>
        <v>0</v>
      </c>
      <c r="N820" s="38">
        <v>0</v>
      </c>
      <c r="O820" s="29">
        <f>+K820*N820</f>
        <v>0</v>
      </c>
      <c r="P820" s="53">
        <v>12</v>
      </c>
      <c r="Q820" s="29">
        <f>+K820*P820</f>
        <v>26196</v>
      </c>
    </row>
    <row r="821" spans="1:17" s="16" customFormat="1" x14ac:dyDescent="0.4">
      <c r="A821" s="40">
        <v>44103103</v>
      </c>
      <c r="B821" s="40" t="s">
        <v>350</v>
      </c>
      <c r="C821" s="40" t="s">
        <v>438</v>
      </c>
      <c r="D821" s="26">
        <v>44648</v>
      </c>
      <c r="E821" s="26">
        <v>44622</v>
      </c>
      <c r="F821" s="27" t="s">
        <v>416</v>
      </c>
      <c r="G821" s="27">
        <v>6807</v>
      </c>
      <c r="H821" s="25">
        <v>2676</v>
      </c>
      <c r="I821" s="28" t="s">
        <v>223</v>
      </c>
      <c r="J821" s="25" t="s">
        <v>84</v>
      </c>
      <c r="K821" s="29">
        <v>2183</v>
      </c>
      <c r="L821" s="38">
        <v>0</v>
      </c>
      <c r="M821" s="29">
        <f>+K821*L821</f>
        <v>0</v>
      </c>
      <c r="N821" s="38">
        <v>0</v>
      </c>
      <c r="O821" s="29">
        <f>+K821*N821</f>
        <v>0</v>
      </c>
      <c r="P821" s="53">
        <v>12</v>
      </c>
      <c r="Q821" s="29">
        <f>+K821*P821</f>
        <v>26196</v>
      </c>
    </row>
    <row r="822" spans="1:17" s="16" customFormat="1" x14ac:dyDescent="0.4">
      <c r="A822" s="40">
        <v>44103103</v>
      </c>
      <c r="B822" s="40" t="s">
        <v>350</v>
      </c>
      <c r="C822" s="40" t="s">
        <v>438</v>
      </c>
      <c r="D822" s="26">
        <v>44096</v>
      </c>
      <c r="E822" s="26">
        <v>44096</v>
      </c>
      <c r="F822" s="27" t="s">
        <v>421</v>
      </c>
      <c r="G822" s="67" t="s">
        <v>111</v>
      </c>
      <c r="H822" s="25">
        <v>2653</v>
      </c>
      <c r="I822" s="28" t="s">
        <v>226</v>
      </c>
      <c r="J822" s="25" t="s">
        <v>84</v>
      </c>
      <c r="K822" s="29">
        <v>3665.49</v>
      </c>
      <c r="L822" s="38">
        <v>0</v>
      </c>
      <c r="M822" s="29">
        <f>+K822*L822</f>
        <v>0</v>
      </c>
      <c r="N822" s="38">
        <v>0</v>
      </c>
      <c r="O822" s="29">
        <f>+K822*N822</f>
        <v>0</v>
      </c>
      <c r="P822" s="53">
        <v>1</v>
      </c>
      <c r="Q822" s="29">
        <f>+K822*P822</f>
        <v>3665.49</v>
      </c>
    </row>
    <row r="823" spans="1:17" s="16" customFormat="1" x14ac:dyDescent="0.4">
      <c r="A823" s="40">
        <v>44103103</v>
      </c>
      <c r="B823" s="40" t="s">
        <v>350</v>
      </c>
      <c r="C823" s="40" t="s">
        <v>438</v>
      </c>
      <c r="D823" s="26">
        <v>44096</v>
      </c>
      <c r="E823" s="26">
        <v>44096</v>
      </c>
      <c r="F823" s="27" t="s">
        <v>421</v>
      </c>
      <c r="G823" s="27" t="s">
        <v>111</v>
      </c>
      <c r="H823" s="25">
        <v>2656</v>
      </c>
      <c r="I823" s="28" t="s">
        <v>224</v>
      </c>
      <c r="J823" s="25" t="s">
        <v>84</v>
      </c>
      <c r="K823" s="29">
        <v>3665.49</v>
      </c>
      <c r="L823" s="38">
        <v>0</v>
      </c>
      <c r="M823" s="29">
        <f>+K823*L823</f>
        <v>0</v>
      </c>
      <c r="N823" s="38">
        <v>0</v>
      </c>
      <c r="O823" s="29">
        <f>+K823*N823</f>
        <v>0</v>
      </c>
      <c r="P823" s="53">
        <v>1</v>
      </c>
      <c r="Q823" s="29">
        <f>+K823*P823</f>
        <v>3665.49</v>
      </c>
    </row>
    <row r="824" spans="1:17" s="16" customFormat="1" x14ac:dyDescent="0.4">
      <c r="A824" s="40">
        <v>44103103</v>
      </c>
      <c r="B824" s="40" t="s">
        <v>350</v>
      </c>
      <c r="C824" s="40" t="s">
        <v>438</v>
      </c>
      <c r="D824" s="26">
        <v>44096</v>
      </c>
      <c r="E824" s="26">
        <v>44096</v>
      </c>
      <c r="F824" s="27" t="s">
        <v>421</v>
      </c>
      <c r="G824" s="27" t="s">
        <v>111</v>
      </c>
      <c r="H824" s="25">
        <v>2654</v>
      </c>
      <c r="I824" s="28" t="s">
        <v>227</v>
      </c>
      <c r="J824" s="25" t="s">
        <v>84</v>
      </c>
      <c r="K824" s="29">
        <v>3665.49</v>
      </c>
      <c r="L824" s="38">
        <v>0</v>
      </c>
      <c r="M824" s="29">
        <f>+K824*L824</f>
        <v>0</v>
      </c>
      <c r="N824" s="38">
        <v>0</v>
      </c>
      <c r="O824" s="29">
        <f>+K824*N824</f>
        <v>0</v>
      </c>
      <c r="P824" s="53">
        <v>1</v>
      </c>
      <c r="Q824" s="29">
        <f>+K824*P824</f>
        <v>3665.49</v>
      </c>
    </row>
    <row r="825" spans="1:17" s="16" customFormat="1" x14ac:dyDescent="0.4">
      <c r="A825" s="40">
        <v>44103103</v>
      </c>
      <c r="B825" s="40" t="s">
        <v>350</v>
      </c>
      <c r="C825" s="40" t="s">
        <v>438</v>
      </c>
      <c r="D825" s="26">
        <v>44096</v>
      </c>
      <c r="E825" s="26">
        <v>43883</v>
      </c>
      <c r="F825" s="27" t="s">
        <v>421</v>
      </c>
      <c r="G825" s="27" t="s">
        <v>111</v>
      </c>
      <c r="H825" s="25">
        <v>2655</v>
      </c>
      <c r="I825" s="28" t="s">
        <v>225</v>
      </c>
      <c r="J825" s="25" t="s">
        <v>84</v>
      </c>
      <c r="K825" s="29">
        <v>3665.49</v>
      </c>
      <c r="L825" s="38">
        <v>0</v>
      </c>
      <c r="M825" s="29">
        <f>+K825*L825</f>
        <v>0</v>
      </c>
      <c r="N825" s="38">
        <v>0</v>
      </c>
      <c r="O825" s="29">
        <f>+K825*N825</f>
        <v>0</v>
      </c>
      <c r="P825" s="53">
        <v>1</v>
      </c>
      <c r="Q825" s="29">
        <f>+K825*P825</f>
        <v>3665.49</v>
      </c>
    </row>
    <row r="826" spans="1:17" s="16" customFormat="1" x14ac:dyDescent="0.4">
      <c r="A826" s="40">
        <v>44103103</v>
      </c>
      <c r="B826" s="40" t="s">
        <v>350</v>
      </c>
      <c r="C826" s="40" t="s">
        <v>438</v>
      </c>
      <c r="D826" s="26">
        <v>44757</v>
      </c>
      <c r="E826" s="26">
        <v>44757</v>
      </c>
      <c r="F826" s="27" t="s">
        <v>417</v>
      </c>
      <c r="G826" s="27">
        <v>76</v>
      </c>
      <c r="H826" s="25">
        <v>2212</v>
      </c>
      <c r="I826" s="28" t="s">
        <v>228</v>
      </c>
      <c r="J826" s="25" t="s">
        <v>84</v>
      </c>
      <c r="K826" s="29">
        <v>1593</v>
      </c>
      <c r="L826" s="38">
        <v>0</v>
      </c>
      <c r="M826" s="29">
        <f>+K826*L826</f>
        <v>0</v>
      </c>
      <c r="N826" s="38">
        <v>0</v>
      </c>
      <c r="O826" s="29">
        <f>+K826*N826</f>
        <v>0</v>
      </c>
      <c r="P826" s="53">
        <v>7</v>
      </c>
      <c r="Q826" s="29">
        <f>+K826*P826</f>
        <v>11151</v>
      </c>
    </row>
    <row r="827" spans="1:17" s="16" customFormat="1" x14ac:dyDescent="0.4">
      <c r="A827" s="40">
        <v>44103103</v>
      </c>
      <c r="B827" s="40" t="s">
        <v>350</v>
      </c>
      <c r="C827" s="40" t="s">
        <v>438</v>
      </c>
      <c r="D827" s="26">
        <v>44881</v>
      </c>
      <c r="E827" s="26">
        <v>44881</v>
      </c>
      <c r="F827" s="27" t="s">
        <v>561</v>
      </c>
      <c r="G827" s="27" t="s">
        <v>587</v>
      </c>
      <c r="H827" s="25">
        <v>2212</v>
      </c>
      <c r="I827" s="28" t="s">
        <v>228</v>
      </c>
      <c r="J827" s="25" t="s">
        <v>84</v>
      </c>
      <c r="K827" s="29">
        <v>1593</v>
      </c>
      <c r="L827" s="38">
        <v>0</v>
      </c>
      <c r="M827" s="29">
        <f>+K827*L827</f>
        <v>0</v>
      </c>
      <c r="N827" s="38">
        <v>0</v>
      </c>
      <c r="O827" s="29">
        <f>+K827*N827</f>
        <v>0</v>
      </c>
      <c r="P827" s="53">
        <v>10</v>
      </c>
      <c r="Q827" s="29">
        <f>+K827*P827</f>
        <v>15930</v>
      </c>
    </row>
    <row r="828" spans="1:17" s="16" customFormat="1" x14ac:dyDescent="0.4">
      <c r="A828" s="40">
        <v>44103103</v>
      </c>
      <c r="B828" s="40" t="s">
        <v>350</v>
      </c>
      <c r="C828" s="40" t="s">
        <v>438</v>
      </c>
      <c r="D828" s="26">
        <v>44757</v>
      </c>
      <c r="E828" s="26">
        <v>44757</v>
      </c>
      <c r="F828" s="27" t="s">
        <v>417</v>
      </c>
      <c r="G828" s="27">
        <v>76</v>
      </c>
      <c r="H828" s="25">
        <v>2212</v>
      </c>
      <c r="I828" s="28" t="s">
        <v>228</v>
      </c>
      <c r="J828" s="25" t="s">
        <v>84</v>
      </c>
      <c r="K828" s="29">
        <v>1593</v>
      </c>
      <c r="L828" s="38">
        <v>0</v>
      </c>
      <c r="M828" s="29">
        <f>+K828*L828</f>
        <v>0</v>
      </c>
      <c r="N828" s="38">
        <v>2</v>
      </c>
      <c r="O828" s="29">
        <f>+K828*N828</f>
        <v>3186</v>
      </c>
      <c r="P828" s="89">
        <v>0</v>
      </c>
      <c r="Q828" s="29">
        <f>+K828*P828</f>
        <v>0</v>
      </c>
    </row>
    <row r="829" spans="1:17" s="16" customFormat="1" x14ac:dyDescent="0.4">
      <c r="A829" s="40">
        <v>44103103</v>
      </c>
      <c r="B829" s="81" t="s">
        <v>350</v>
      </c>
      <c r="C829" s="40" t="s">
        <v>438</v>
      </c>
      <c r="D829" s="26">
        <v>44881</v>
      </c>
      <c r="E829" s="26">
        <v>44881</v>
      </c>
      <c r="F829" s="27" t="s">
        <v>561</v>
      </c>
      <c r="G829" s="27" t="s">
        <v>587</v>
      </c>
      <c r="H829" s="25">
        <v>2212</v>
      </c>
      <c r="I829" s="28" t="s">
        <v>228</v>
      </c>
      <c r="J829" s="25" t="s">
        <v>84</v>
      </c>
      <c r="K829" s="29">
        <v>1593</v>
      </c>
      <c r="L829" s="38">
        <v>10</v>
      </c>
      <c r="M829" s="29">
        <f>+K829*L829</f>
        <v>15930</v>
      </c>
      <c r="N829" s="38">
        <v>0</v>
      </c>
      <c r="O829" s="29">
        <v>0</v>
      </c>
      <c r="P829" s="89">
        <v>0</v>
      </c>
      <c r="Q829" s="29">
        <f>+K829*P829</f>
        <v>0</v>
      </c>
    </row>
    <row r="830" spans="1:17" s="16" customFormat="1" x14ac:dyDescent="0.4">
      <c r="A830" s="40">
        <v>44103103</v>
      </c>
      <c r="B830" s="40" t="s">
        <v>350</v>
      </c>
      <c r="C830" s="40" t="s">
        <v>116</v>
      </c>
      <c r="D830" s="26">
        <v>44524</v>
      </c>
      <c r="E830" s="26">
        <v>44524</v>
      </c>
      <c r="F830" s="27" t="s">
        <v>116</v>
      </c>
      <c r="G830" s="27" t="s">
        <v>116</v>
      </c>
      <c r="H830" s="25">
        <v>3087</v>
      </c>
      <c r="I830" s="28" t="s">
        <v>229</v>
      </c>
      <c r="J830" s="25" t="s">
        <v>84</v>
      </c>
      <c r="K830" s="29">
        <v>2750</v>
      </c>
      <c r="L830" s="38">
        <v>0</v>
      </c>
      <c r="M830" s="29">
        <f>+K830*L830</f>
        <v>0</v>
      </c>
      <c r="N830" s="38">
        <v>0</v>
      </c>
      <c r="O830" s="29">
        <f>+K830*N830</f>
        <v>0</v>
      </c>
      <c r="P830" s="53">
        <v>1</v>
      </c>
      <c r="Q830" s="29">
        <f>+K830*P830</f>
        <v>2750</v>
      </c>
    </row>
    <row r="831" spans="1:17" s="16" customFormat="1" x14ac:dyDescent="0.4">
      <c r="A831" s="40">
        <v>44103103</v>
      </c>
      <c r="B831" s="40" t="s">
        <v>350</v>
      </c>
      <c r="C831" s="40" t="s">
        <v>438</v>
      </c>
      <c r="D831" s="26">
        <v>44648</v>
      </c>
      <c r="E831" s="26">
        <v>44627</v>
      </c>
      <c r="F831" s="27" t="s">
        <v>416</v>
      </c>
      <c r="G831" s="27">
        <v>6807</v>
      </c>
      <c r="H831" s="25">
        <v>2241</v>
      </c>
      <c r="I831" s="28" t="s">
        <v>230</v>
      </c>
      <c r="J831" s="25" t="s">
        <v>84</v>
      </c>
      <c r="K831" s="29">
        <v>1357</v>
      </c>
      <c r="L831" s="38">
        <v>0</v>
      </c>
      <c r="M831" s="29">
        <f>+K831*L831</f>
        <v>0</v>
      </c>
      <c r="N831" s="38">
        <v>0</v>
      </c>
      <c r="O831" s="29">
        <f>+K831*N831</f>
        <v>0</v>
      </c>
      <c r="P831" s="53">
        <v>8</v>
      </c>
      <c r="Q831" s="29">
        <f>+K831*P831</f>
        <v>10856</v>
      </c>
    </row>
    <row r="832" spans="1:17" s="16" customFormat="1" x14ac:dyDescent="0.4">
      <c r="A832" s="40">
        <v>44103103</v>
      </c>
      <c r="B832" s="40" t="s">
        <v>350</v>
      </c>
      <c r="C832" s="40" t="s">
        <v>438</v>
      </c>
      <c r="D832" s="26">
        <v>44648</v>
      </c>
      <c r="E832" s="26">
        <v>44627</v>
      </c>
      <c r="F832" s="27" t="s">
        <v>416</v>
      </c>
      <c r="G832" s="27">
        <v>6807</v>
      </c>
      <c r="H832" s="25">
        <v>2241</v>
      </c>
      <c r="I832" s="28" t="s">
        <v>230</v>
      </c>
      <c r="J832" s="25" t="s">
        <v>84</v>
      </c>
      <c r="K832" s="29">
        <v>1357</v>
      </c>
      <c r="L832" s="38">
        <v>0</v>
      </c>
      <c r="M832" s="29">
        <f>+K832*L832</f>
        <v>0</v>
      </c>
      <c r="N832" s="38">
        <v>3</v>
      </c>
      <c r="O832" s="29">
        <f>+K832*N832</f>
        <v>4071</v>
      </c>
      <c r="P832" s="89">
        <v>0</v>
      </c>
      <c r="Q832" s="29">
        <f>+K832*P832</f>
        <v>0</v>
      </c>
    </row>
    <row r="833" spans="1:17" s="16" customFormat="1" x14ac:dyDescent="0.4">
      <c r="A833" s="40">
        <v>44103103</v>
      </c>
      <c r="B833" s="40" t="s">
        <v>350</v>
      </c>
      <c r="C833" s="40" t="s">
        <v>438</v>
      </c>
      <c r="D833" s="26">
        <v>44874</v>
      </c>
      <c r="E833" s="26">
        <v>44874</v>
      </c>
      <c r="F833" s="27" t="s">
        <v>561</v>
      </c>
      <c r="G833" s="27" t="s">
        <v>587</v>
      </c>
      <c r="H833" s="25">
        <v>2196</v>
      </c>
      <c r="I833" s="28" t="s">
        <v>378</v>
      </c>
      <c r="J833" s="25" t="s">
        <v>84</v>
      </c>
      <c r="K833" s="29">
        <v>885</v>
      </c>
      <c r="L833" s="38">
        <v>0</v>
      </c>
      <c r="M833" s="29">
        <f>+K833*L833</f>
        <v>0</v>
      </c>
      <c r="N833" s="38">
        <v>0</v>
      </c>
      <c r="O833" s="29">
        <f>+K833*N833</f>
        <v>0</v>
      </c>
      <c r="P833" s="53">
        <v>4</v>
      </c>
      <c r="Q833" s="29">
        <f>+K833*P833</f>
        <v>3540</v>
      </c>
    </row>
    <row r="834" spans="1:17" s="16" customFormat="1" x14ac:dyDescent="0.4">
      <c r="A834" s="40">
        <v>44103103</v>
      </c>
      <c r="B834" s="40" t="s">
        <v>350</v>
      </c>
      <c r="C834" s="40" t="s">
        <v>438</v>
      </c>
      <c r="D834" s="26">
        <v>44874</v>
      </c>
      <c r="E834" s="26">
        <v>44874</v>
      </c>
      <c r="F834" s="27" t="s">
        <v>561</v>
      </c>
      <c r="G834" s="27" t="s">
        <v>587</v>
      </c>
      <c r="H834" s="25">
        <v>2196</v>
      </c>
      <c r="I834" s="28" t="s">
        <v>378</v>
      </c>
      <c r="J834" s="25" t="s">
        <v>84</v>
      </c>
      <c r="K834" s="29">
        <v>885</v>
      </c>
      <c r="L834" s="38">
        <v>4</v>
      </c>
      <c r="M834" s="29">
        <f>+K834*L834</f>
        <v>3540</v>
      </c>
      <c r="N834" s="38">
        <v>0</v>
      </c>
      <c r="O834" s="29">
        <f>+K834*N834</f>
        <v>0</v>
      </c>
      <c r="P834" s="89">
        <v>0</v>
      </c>
      <c r="Q834" s="29">
        <f>+K834*P834</f>
        <v>0</v>
      </c>
    </row>
    <row r="835" spans="1:17" s="16" customFormat="1" x14ac:dyDescent="0.4">
      <c r="A835" s="40">
        <v>44103103</v>
      </c>
      <c r="B835" s="40" t="s">
        <v>350</v>
      </c>
      <c r="C835" s="40" t="s">
        <v>438</v>
      </c>
      <c r="D835" s="26">
        <v>44648</v>
      </c>
      <c r="E835" s="26">
        <v>44622</v>
      </c>
      <c r="F835" s="27" t="s">
        <v>416</v>
      </c>
      <c r="G835" s="27">
        <v>6807</v>
      </c>
      <c r="H835" s="25">
        <v>223</v>
      </c>
      <c r="I835" s="28" t="s">
        <v>234</v>
      </c>
      <c r="J835" s="25" t="s">
        <v>84</v>
      </c>
      <c r="K835" s="29">
        <v>2891</v>
      </c>
      <c r="L835" s="38">
        <v>0</v>
      </c>
      <c r="M835" s="29">
        <f>+K835*L835</f>
        <v>0</v>
      </c>
      <c r="N835" s="38">
        <v>0</v>
      </c>
      <c r="O835" s="29">
        <f>+K835*N835</f>
        <v>0</v>
      </c>
      <c r="P835" s="53">
        <v>9</v>
      </c>
      <c r="Q835" s="29">
        <f>+K835*P835</f>
        <v>26019</v>
      </c>
    </row>
    <row r="836" spans="1:17" s="16" customFormat="1" x14ac:dyDescent="0.4">
      <c r="A836" s="40">
        <v>44103103</v>
      </c>
      <c r="B836" s="40" t="s">
        <v>350</v>
      </c>
      <c r="C836" s="40" t="s">
        <v>438</v>
      </c>
      <c r="D836" s="26">
        <v>44349</v>
      </c>
      <c r="E836" s="26">
        <v>44351</v>
      </c>
      <c r="F836" s="27" t="s">
        <v>420</v>
      </c>
      <c r="G836" s="27">
        <v>2410</v>
      </c>
      <c r="H836" s="25">
        <v>225</v>
      </c>
      <c r="I836" s="28" t="s">
        <v>235</v>
      </c>
      <c r="J836" s="25" t="s">
        <v>84</v>
      </c>
      <c r="K836" s="29">
        <v>6981.82</v>
      </c>
      <c r="L836" s="37">
        <v>0</v>
      </c>
      <c r="M836" s="29">
        <f>+K836*L836</f>
        <v>0</v>
      </c>
      <c r="N836" s="37">
        <v>0</v>
      </c>
      <c r="O836" s="29">
        <f>+K836*N836</f>
        <v>0</v>
      </c>
      <c r="P836" s="53">
        <v>10</v>
      </c>
      <c r="Q836" s="29">
        <f>+K836*P836</f>
        <v>69818.2</v>
      </c>
    </row>
    <row r="837" spans="1:17" s="16" customFormat="1" x14ac:dyDescent="0.4">
      <c r="A837" s="40">
        <v>44103103</v>
      </c>
      <c r="B837" s="40" t="s">
        <v>350</v>
      </c>
      <c r="C837" s="40" t="s">
        <v>438</v>
      </c>
      <c r="D837" s="26">
        <v>44349</v>
      </c>
      <c r="E837" s="26">
        <v>44351</v>
      </c>
      <c r="F837" s="27" t="s">
        <v>420</v>
      </c>
      <c r="G837" s="27">
        <v>2410</v>
      </c>
      <c r="H837" s="25">
        <v>224</v>
      </c>
      <c r="I837" s="28" t="s">
        <v>232</v>
      </c>
      <c r="J837" s="25" t="s">
        <v>84</v>
      </c>
      <c r="K837" s="29">
        <v>6981.82</v>
      </c>
      <c r="L837" s="38">
        <v>0</v>
      </c>
      <c r="M837" s="29">
        <f>+K837*L837</f>
        <v>0</v>
      </c>
      <c r="N837" s="38">
        <v>0</v>
      </c>
      <c r="O837" s="29">
        <f>+K837*N837</f>
        <v>0</v>
      </c>
      <c r="P837" s="53">
        <v>10</v>
      </c>
      <c r="Q837" s="29">
        <f>+K837*P837</f>
        <v>69818.2</v>
      </c>
    </row>
    <row r="838" spans="1:17" s="16" customFormat="1" x14ac:dyDescent="0.4">
      <c r="A838" s="40">
        <v>44103103</v>
      </c>
      <c r="B838" s="40" t="s">
        <v>350</v>
      </c>
      <c r="C838" s="40" t="s">
        <v>438</v>
      </c>
      <c r="D838" s="26">
        <v>44349</v>
      </c>
      <c r="E838" s="26">
        <v>44351</v>
      </c>
      <c r="F838" s="27" t="s">
        <v>420</v>
      </c>
      <c r="G838" s="27">
        <v>2410</v>
      </c>
      <c r="H838" s="25">
        <v>226</v>
      </c>
      <c r="I838" s="28" t="s">
        <v>233</v>
      </c>
      <c r="J838" s="25" t="s">
        <v>84</v>
      </c>
      <c r="K838" s="29">
        <v>6981.82</v>
      </c>
      <c r="L838" s="38">
        <v>0</v>
      </c>
      <c r="M838" s="29">
        <f>+K838*L838</f>
        <v>0</v>
      </c>
      <c r="N838" s="38">
        <v>0</v>
      </c>
      <c r="O838" s="29">
        <f>+K838*N838</f>
        <v>0</v>
      </c>
      <c r="P838" s="53">
        <v>11</v>
      </c>
      <c r="Q838" s="29">
        <f>+K838*P838</f>
        <v>76800.01999999999</v>
      </c>
    </row>
    <row r="839" spans="1:17" s="16" customFormat="1" x14ac:dyDescent="0.4">
      <c r="A839" s="40">
        <v>44103103</v>
      </c>
      <c r="B839" s="40" t="s">
        <v>350</v>
      </c>
      <c r="C839" s="40" t="s">
        <v>438</v>
      </c>
      <c r="D839" s="26">
        <v>44349</v>
      </c>
      <c r="E839" s="26">
        <v>44351</v>
      </c>
      <c r="F839" s="27" t="s">
        <v>420</v>
      </c>
      <c r="G839" s="27">
        <v>2410</v>
      </c>
      <c r="H839" s="25">
        <v>2194</v>
      </c>
      <c r="I839" s="28" t="s">
        <v>236</v>
      </c>
      <c r="J839" s="25" t="s">
        <v>84</v>
      </c>
      <c r="K839" s="29">
        <v>7646.91</v>
      </c>
      <c r="L839" s="38">
        <v>0</v>
      </c>
      <c r="M839" s="29">
        <f>+K839*L839</f>
        <v>0</v>
      </c>
      <c r="N839" s="38">
        <v>0</v>
      </c>
      <c r="O839" s="29">
        <f>+K839*N839</f>
        <v>0</v>
      </c>
      <c r="P839" s="53">
        <v>3</v>
      </c>
      <c r="Q839" s="29">
        <f>+K839*P839</f>
        <v>22940.73</v>
      </c>
    </row>
    <row r="840" spans="1:17" s="16" customFormat="1" x14ac:dyDescent="0.4">
      <c r="A840" s="40">
        <v>44103103</v>
      </c>
      <c r="B840" s="40" t="s">
        <v>350</v>
      </c>
      <c r="C840" s="40" t="s">
        <v>438</v>
      </c>
      <c r="D840" s="26">
        <v>44792</v>
      </c>
      <c r="E840" s="26">
        <v>44792</v>
      </c>
      <c r="F840" s="27" t="s">
        <v>422</v>
      </c>
      <c r="G840" s="27">
        <v>2410</v>
      </c>
      <c r="H840" s="25">
        <v>2208</v>
      </c>
      <c r="I840" s="28" t="s">
        <v>525</v>
      </c>
      <c r="J840" s="25" t="s">
        <v>84</v>
      </c>
      <c r="K840" s="29">
        <v>3254.99</v>
      </c>
      <c r="L840" s="38">
        <v>0</v>
      </c>
      <c r="M840" s="29">
        <f>+K840*L840</f>
        <v>0</v>
      </c>
      <c r="N840" s="38">
        <v>0</v>
      </c>
      <c r="O840" s="29">
        <f>+K840*N840</f>
        <v>0</v>
      </c>
      <c r="P840" s="53">
        <v>2</v>
      </c>
      <c r="Q840" s="29">
        <f>+K840*P840</f>
        <v>6509.98</v>
      </c>
    </row>
    <row r="841" spans="1:17" s="16" customFormat="1" x14ac:dyDescent="0.4">
      <c r="A841" s="40">
        <v>44103103</v>
      </c>
      <c r="B841" s="40" t="s">
        <v>350</v>
      </c>
      <c r="C841" s="40" t="s">
        <v>438</v>
      </c>
      <c r="D841" s="26">
        <v>44792</v>
      </c>
      <c r="E841" s="26">
        <v>44792</v>
      </c>
      <c r="F841" s="27" t="s">
        <v>422</v>
      </c>
      <c r="G841" s="27">
        <v>2410</v>
      </c>
      <c r="H841" s="25">
        <v>2208</v>
      </c>
      <c r="I841" s="28" t="s">
        <v>525</v>
      </c>
      <c r="J841" s="25" t="s">
        <v>84</v>
      </c>
      <c r="K841" s="29">
        <v>3254.99</v>
      </c>
      <c r="L841" s="38">
        <v>0</v>
      </c>
      <c r="M841" s="29">
        <f>+K841*L841</f>
        <v>0</v>
      </c>
      <c r="N841" s="38">
        <v>1</v>
      </c>
      <c r="O841" s="29">
        <f>+K841*N841</f>
        <v>3254.99</v>
      </c>
      <c r="P841" s="53">
        <v>0</v>
      </c>
      <c r="Q841" s="29">
        <f>+K841*P841</f>
        <v>0</v>
      </c>
    </row>
    <row r="842" spans="1:17" s="16" customFormat="1" x14ac:dyDescent="0.4">
      <c r="A842" s="40">
        <v>44103103</v>
      </c>
      <c r="B842" s="40" t="s">
        <v>350</v>
      </c>
      <c r="C842" s="40" t="s">
        <v>438</v>
      </c>
      <c r="D842" s="26">
        <v>44792</v>
      </c>
      <c r="E842" s="26">
        <v>44792</v>
      </c>
      <c r="F842" s="27" t="s">
        <v>422</v>
      </c>
      <c r="G842" s="27">
        <v>6807</v>
      </c>
      <c r="H842" s="25">
        <v>2206</v>
      </c>
      <c r="I842" s="28" t="s">
        <v>237</v>
      </c>
      <c r="J842" s="25" t="s">
        <v>84</v>
      </c>
      <c r="K842" s="29">
        <v>3254.99</v>
      </c>
      <c r="L842" s="38">
        <v>0</v>
      </c>
      <c r="M842" s="29">
        <f>+K842*L842</f>
        <v>0</v>
      </c>
      <c r="N842" s="38">
        <v>0</v>
      </c>
      <c r="O842" s="29">
        <f>+K842*N842</f>
        <v>0</v>
      </c>
      <c r="P842" s="53">
        <v>3</v>
      </c>
      <c r="Q842" s="29">
        <f>+K842*P842</f>
        <v>9764.9699999999993</v>
      </c>
    </row>
    <row r="843" spans="1:17" s="16" customFormat="1" x14ac:dyDescent="0.4">
      <c r="A843" s="40">
        <v>44103103</v>
      </c>
      <c r="B843" s="40" t="s">
        <v>350</v>
      </c>
      <c r="C843" s="40" t="s">
        <v>438</v>
      </c>
      <c r="D843" s="26">
        <v>44792</v>
      </c>
      <c r="E843" s="26">
        <v>44792</v>
      </c>
      <c r="F843" s="27" t="s">
        <v>422</v>
      </c>
      <c r="G843" s="27">
        <v>6807</v>
      </c>
      <c r="H843" s="25">
        <v>2206</v>
      </c>
      <c r="I843" s="28" t="s">
        <v>237</v>
      </c>
      <c r="J843" s="25" t="s">
        <v>84</v>
      </c>
      <c r="K843" s="29">
        <v>3254.99</v>
      </c>
      <c r="L843" s="38">
        <v>0</v>
      </c>
      <c r="M843" s="29">
        <f>+K843*L843</f>
        <v>0</v>
      </c>
      <c r="N843" s="38">
        <v>1</v>
      </c>
      <c r="O843" s="29">
        <f>+K843*N843</f>
        <v>3254.99</v>
      </c>
      <c r="P843" s="53">
        <v>0</v>
      </c>
      <c r="Q843" s="29">
        <f>+K843*P843</f>
        <v>0</v>
      </c>
    </row>
    <row r="844" spans="1:17" s="16" customFormat="1" x14ac:dyDescent="0.4">
      <c r="A844" s="40">
        <v>44103103</v>
      </c>
      <c r="B844" s="40" t="s">
        <v>350</v>
      </c>
      <c r="C844" s="40" t="s">
        <v>438</v>
      </c>
      <c r="D844" s="26">
        <v>44792</v>
      </c>
      <c r="E844" s="26">
        <v>44792</v>
      </c>
      <c r="F844" s="27" t="s">
        <v>422</v>
      </c>
      <c r="G844" s="27">
        <v>797</v>
      </c>
      <c r="H844" s="25">
        <v>2209</v>
      </c>
      <c r="I844" s="28" t="s">
        <v>238</v>
      </c>
      <c r="J844" s="25" t="s">
        <v>84</v>
      </c>
      <c r="K844" s="29">
        <v>3254.99</v>
      </c>
      <c r="L844" s="38">
        <v>0</v>
      </c>
      <c r="M844" s="29">
        <f>+K844*L844</f>
        <v>0</v>
      </c>
      <c r="N844" s="38">
        <v>0</v>
      </c>
      <c r="O844" s="29">
        <f>+K844*N844</f>
        <v>0</v>
      </c>
      <c r="P844" s="53">
        <v>3</v>
      </c>
      <c r="Q844" s="29">
        <f>+K844*P844</f>
        <v>9764.9699999999993</v>
      </c>
    </row>
    <row r="845" spans="1:17" s="16" customFormat="1" x14ac:dyDescent="0.4">
      <c r="A845" s="40">
        <v>44103103</v>
      </c>
      <c r="B845" s="40" t="s">
        <v>350</v>
      </c>
      <c r="C845" s="40" t="s">
        <v>438</v>
      </c>
      <c r="D845" s="26">
        <v>44792</v>
      </c>
      <c r="E845" s="26">
        <v>44792</v>
      </c>
      <c r="F845" s="27" t="s">
        <v>422</v>
      </c>
      <c r="G845" s="27">
        <v>797</v>
      </c>
      <c r="H845" s="25">
        <v>2209</v>
      </c>
      <c r="I845" s="28" t="s">
        <v>238</v>
      </c>
      <c r="J845" s="25" t="s">
        <v>84</v>
      </c>
      <c r="K845" s="29">
        <v>3254.99</v>
      </c>
      <c r="L845" s="38">
        <v>0</v>
      </c>
      <c r="M845" s="29">
        <f>+K845*L845</f>
        <v>0</v>
      </c>
      <c r="N845" s="38">
        <v>1</v>
      </c>
      <c r="O845" s="29">
        <f>+K845*N845</f>
        <v>3254.99</v>
      </c>
      <c r="P845" s="53">
        <v>0</v>
      </c>
      <c r="Q845" s="29">
        <f>+K845*P845</f>
        <v>0</v>
      </c>
    </row>
    <row r="846" spans="1:17" s="16" customFormat="1" x14ac:dyDescent="0.4">
      <c r="A846" s="40">
        <v>44103103</v>
      </c>
      <c r="B846" s="40" t="s">
        <v>350</v>
      </c>
      <c r="C846" s="40" t="s">
        <v>438</v>
      </c>
      <c r="D846" s="26">
        <v>44792</v>
      </c>
      <c r="E846" s="26">
        <v>44792</v>
      </c>
      <c r="F846" s="27" t="s">
        <v>422</v>
      </c>
      <c r="G846" s="27">
        <v>500000585</v>
      </c>
      <c r="H846" s="25">
        <v>2207</v>
      </c>
      <c r="I846" s="28" t="s">
        <v>239</v>
      </c>
      <c r="J846" s="25" t="s">
        <v>84</v>
      </c>
      <c r="K846" s="29">
        <v>3254.99</v>
      </c>
      <c r="L846" s="38">
        <v>0</v>
      </c>
      <c r="M846" s="29">
        <f>+K846*L846</f>
        <v>0</v>
      </c>
      <c r="N846" s="38">
        <v>0</v>
      </c>
      <c r="O846" s="29">
        <f>+K846*N846</f>
        <v>0</v>
      </c>
      <c r="P846" s="53">
        <v>3</v>
      </c>
      <c r="Q846" s="29">
        <f>+K846*P846</f>
        <v>9764.9699999999993</v>
      </c>
    </row>
    <row r="847" spans="1:17" s="16" customFormat="1" x14ac:dyDescent="0.4">
      <c r="A847" s="40">
        <v>44103103</v>
      </c>
      <c r="B847" s="40" t="s">
        <v>350</v>
      </c>
      <c r="C847" s="40" t="s">
        <v>438</v>
      </c>
      <c r="D847" s="26">
        <v>44792</v>
      </c>
      <c r="E847" s="26">
        <v>44792</v>
      </c>
      <c r="F847" s="27" t="s">
        <v>422</v>
      </c>
      <c r="G847" s="27">
        <v>500000585</v>
      </c>
      <c r="H847" s="25">
        <v>2207</v>
      </c>
      <c r="I847" s="28" t="s">
        <v>239</v>
      </c>
      <c r="J847" s="25" t="s">
        <v>84</v>
      </c>
      <c r="K847" s="29">
        <v>3254.99</v>
      </c>
      <c r="L847" s="38">
        <v>0</v>
      </c>
      <c r="M847" s="29">
        <f>+K847*L847</f>
        <v>0</v>
      </c>
      <c r="N847" s="38">
        <v>1</v>
      </c>
      <c r="O847" s="29">
        <f>+K847*N847</f>
        <v>3254.99</v>
      </c>
      <c r="P847" s="53">
        <v>0</v>
      </c>
      <c r="Q847" s="29">
        <f>+K847*P847</f>
        <v>0</v>
      </c>
    </row>
    <row r="848" spans="1:17" s="16" customFormat="1" x14ac:dyDescent="0.4">
      <c r="A848" s="40">
        <v>44103103</v>
      </c>
      <c r="B848" s="40" t="s">
        <v>350</v>
      </c>
      <c r="C848" s="40" t="s">
        <v>438</v>
      </c>
      <c r="D848" s="26">
        <v>44757</v>
      </c>
      <c r="E848" s="26">
        <v>44757</v>
      </c>
      <c r="F848" s="27" t="s">
        <v>417</v>
      </c>
      <c r="G848" s="27">
        <v>76</v>
      </c>
      <c r="H848" s="25">
        <v>2722</v>
      </c>
      <c r="I848" s="28" t="s">
        <v>328</v>
      </c>
      <c r="J848" s="25" t="s">
        <v>84</v>
      </c>
      <c r="K848" s="45">
        <v>3835</v>
      </c>
      <c r="L848" s="38">
        <v>0</v>
      </c>
      <c r="M848" s="29">
        <f>+K848*L848</f>
        <v>0</v>
      </c>
      <c r="N848" s="38">
        <v>0</v>
      </c>
      <c r="O848" s="29">
        <f>+K848*N848</f>
        <v>0</v>
      </c>
      <c r="P848" s="53">
        <v>3</v>
      </c>
      <c r="Q848" s="29">
        <f>+K848*P848</f>
        <v>11505</v>
      </c>
    </row>
    <row r="849" spans="1:17" s="16" customFormat="1" x14ac:dyDescent="0.4">
      <c r="A849" s="40">
        <v>44103103</v>
      </c>
      <c r="B849" s="40" t="s">
        <v>350</v>
      </c>
      <c r="C849" s="40" t="s">
        <v>438</v>
      </c>
      <c r="D849" s="26">
        <v>44288</v>
      </c>
      <c r="E849" s="26">
        <v>44351</v>
      </c>
      <c r="F849" s="27" t="s">
        <v>417</v>
      </c>
      <c r="G849" s="27">
        <v>76</v>
      </c>
      <c r="H849" s="25">
        <v>2724</v>
      </c>
      <c r="I849" s="28" t="s">
        <v>329</v>
      </c>
      <c r="J849" s="25" t="s">
        <v>84</v>
      </c>
      <c r="K849" s="45">
        <v>3835</v>
      </c>
      <c r="L849" s="38">
        <v>0</v>
      </c>
      <c r="M849" s="29">
        <f>+K849*L849</f>
        <v>0</v>
      </c>
      <c r="N849" s="38">
        <v>0</v>
      </c>
      <c r="O849" s="29">
        <f>+K849*N849</f>
        <v>0</v>
      </c>
      <c r="P849" s="53">
        <v>3</v>
      </c>
      <c r="Q849" s="29">
        <f>+K849*P849</f>
        <v>11505</v>
      </c>
    </row>
    <row r="850" spans="1:17" s="16" customFormat="1" x14ac:dyDescent="0.4">
      <c r="A850" s="40">
        <v>44103103</v>
      </c>
      <c r="B850" s="40" t="s">
        <v>350</v>
      </c>
      <c r="C850" s="40" t="s">
        <v>438</v>
      </c>
      <c r="D850" s="26">
        <v>44288</v>
      </c>
      <c r="E850" s="26">
        <v>44351</v>
      </c>
      <c r="F850" s="27" t="s">
        <v>417</v>
      </c>
      <c r="G850" s="27">
        <v>76</v>
      </c>
      <c r="H850" s="25">
        <v>2725</v>
      </c>
      <c r="I850" s="28" t="s">
        <v>330</v>
      </c>
      <c r="J850" s="25" t="s">
        <v>84</v>
      </c>
      <c r="K850" s="45">
        <v>3835</v>
      </c>
      <c r="L850" s="38">
        <v>0</v>
      </c>
      <c r="M850" s="29">
        <f>+K850*L850</f>
        <v>0</v>
      </c>
      <c r="N850" s="38">
        <v>0</v>
      </c>
      <c r="O850" s="29">
        <f>+K850*N850</f>
        <v>0</v>
      </c>
      <c r="P850" s="53">
        <v>2</v>
      </c>
      <c r="Q850" s="29">
        <f>+K850*P850</f>
        <v>7670</v>
      </c>
    </row>
    <row r="851" spans="1:17" s="16" customFormat="1" x14ac:dyDescent="0.4">
      <c r="A851" s="40">
        <v>44103103</v>
      </c>
      <c r="B851" s="40" t="s">
        <v>350</v>
      </c>
      <c r="C851" s="40" t="s">
        <v>438</v>
      </c>
      <c r="D851" s="26">
        <v>44288</v>
      </c>
      <c r="E851" s="26">
        <v>44351</v>
      </c>
      <c r="F851" s="27" t="s">
        <v>417</v>
      </c>
      <c r="G851" s="27">
        <v>76</v>
      </c>
      <c r="H851" s="25">
        <v>2723</v>
      </c>
      <c r="I851" s="28" t="s">
        <v>331</v>
      </c>
      <c r="J851" s="25" t="s">
        <v>84</v>
      </c>
      <c r="K851" s="45">
        <v>3835</v>
      </c>
      <c r="L851" s="38">
        <v>0</v>
      </c>
      <c r="M851" s="29">
        <f>+K851*L851</f>
        <v>0</v>
      </c>
      <c r="N851" s="38">
        <v>0</v>
      </c>
      <c r="O851" s="29">
        <f>+K851*N851</f>
        <v>0</v>
      </c>
      <c r="P851" s="53">
        <v>2</v>
      </c>
      <c r="Q851" s="29">
        <f>+K851*P851</f>
        <v>7670</v>
      </c>
    </row>
    <row r="852" spans="1:17" s="16" customFormat="1" x14ac:dyDescent="0.4">
      <c r="A852" s="40">
        <v>44103103</v>
      </c>
      <c r="B852" s="40" t="s">
        <v>350</v>
      </c>
      <c r="C852" s="40" t="s">
        <v>438</v>
      </c>
      <c r="D852" s="26">
        <v>44096</v>
      </c>
      <c r="E852" s="26">
        <v>44096</v>
      </c>
      <c r="F852" s="27" t="s">
        <v>421</v>
      </c>
      <c r="G852" s="27" t="s">
        <v>111</v>
      </c>
      <c r="H852" s="25">
        <v>2657</v>
      </c>
      <c r="I852" s="28" t="s">
        <v>240</v>
      </c>
      <c r="J852" s="25" t="s">
        <v>84</v>
      </c>
      <c r="K852" s="29">
        <v>3341.76</v>
      </c>
      <c r="L852" s="38">
        <v>0</v>
      </c>
      <c r="M852" s="29">
        <f>+K852*L852</f>
        <v>0</v>
      </c>
      <c r="N852" s="38">
        <v>0</v>
      </c>
      <c r="O852" s="29">
        <f>+K852*N852</f>
        <v>0</v>
      </c>
      <c r="P852" s="53">
        <v>4</v>
      </c>
      <c r="Q852" s="29">
        <f>+K852*P852</f>
        <v>13367.04</v>
      </c>
    </row>
    <row r="853" spans="1:17" s="16" customFormat="1" x14ac:dyDescent="0.4">
      <c r="A853" s="40">
        <v>44103103</v>
      </c>
      <c r="B853" s="40" t="s">
        <v>350</v>
      </c>
      <c r="C853" s="40" t="s">
        <v>438</v>
      </c>
      <c r="D853" s="26">
        <v>44349</v>
      </c>
      <c r="E853" s="26">
        <v>44351</v>
      </c>
      <c r="F853" s="27" t="s">
        <v>420</v>
      </c>
      <c r="G853" s="27">
        <v>2410</v>
      </c>
      <c r="H853" s="25">
        <v>2658</v>
      </c>
      <c r="I853" s="28" t="s">
        <v>241</v>
      </c>
      <c r="J853" s="25" t="s">
        <v>84</v>
      </c>
      <c r="K853" s="29">
        <v>10811.76</v>
      </c>
      <c r="L853" s="38">
        <v>0</v>
      </c>
      <c r="M853" s="29">
        <f>+K853*L853</f>
        <v>0</v>
      </c>
      <c r="N853" s="38">
        <v>0</v>
      </c>
      <c r="O853" s="29">
        <f>+K853*N853</f>
        <v>0</v>
      </c>
      <c r="P853" s="53">
        <v>4</v>
      </c>
      <c r="Q853" s="29">
        <f>+K853*P853</f>
        <v>43247.040000000001</v>
      </c>
    </row>
    <row r="854" spans="1:17" s="16" customFormat="1" x14ac:dyDescent="0.4">
      <c r="A854" s="40">
        <v>44103103</v>
      </c>
      <c r="B854" s="40" t="s">
        <v>350</v>
      </c>
      <c r="C854" s="40" t="s">
        <v>438</v>
      </c>
      <c r="D854" s="26">
        <v>44757</v>
      </c>
      <c r="E854" s="26">
        <v>44757</v>
      </c>
      <c r="F854" s="27" t="s">
        <v>417</v>
      </c>
      <c r="G854" s="27">
        <v>76</v>
      </c>
      <c r="H854" s="25">
        <v>2216</v>
      </c>
      <c r="I854" s="28" t="s">
        <v>709</v>
      </c>
      <c r="J854" s="25" t="s">
        <v>84</v>
      </c>
      <c r="K854" s="29">
        <v>1050.2</v>
      </c>
      <c r="L854" s="38">
        <v>0</v>
      </c>
      <c r="M854" s="29">
        <f>+K854*L854</f>
        <v>0</v>
      </c>
      <c r="N854" s="38">
        <v>2</v>
      </c>
      <c r="O854" s="29">
        <f>+K854*N854</f>
        <v>2100.4</v>
      </c>
      <c r="P854" s="89">
        <v>0</v>
      </c>
      <c r="Q854" s="29">
        <f>+K854*P854</f>
        <v>0</v>
      </c>
    </row>
    <row r="855" spans="1:17" s="16" customFormat="1" x14ac:dyDescent="0.4">
      <c r="A855" s="40">
        <v>44103103</v>
      </c>
      <c r="B855" s="40" t="s">
        <v>350</v>
      </c>
      <c r="C855" s="40" t="s">
        <v>438</v>
      </c>
      <c r="D855" s="26">
        <v>44881</v>
      </c>
      <c r="E855" s="26">
        <v>44881</v>
      </c>
      <c r="F855" s="27" t="s">
        <v>561</v>
      </c>
      <c r="G855" s="27" t="s">
        <v>587</v>
      </c>
      <c r="H855" s="25">
        <v>3366</v>
      </c>
      <c r="I855" s="28" t="s">
        <v>709</v>
      </c>
      <c r="J855" s="25" t="s">
        <v>84</v>
      </c>
      <c r="K855" s="29">
        <v>944</v>
      </c>
      <c r="L855" s="38">
        <v>20</v>
      </c>
      <c r="M855" s="29">
        <f>+K855*L855</f>
        <v>18880</v>
      </c>
      <c r="N855" s="38">
        <v>0</v>
      </c>
      <c r="O855" s="29">
        <v>0</v>
      </c>
      <c r="P855" s="89">
        <v>0</v>
      </c>
      <c r="Q855" s="29">
        <f>+K855*P855</f>
        <v>0</v>
      </c>
    </row>
    <row r="856" spans="1:17" s="16" customFormat="1" x14ac:dyDescent="0.4">
      <c r="A856" s="40">
        <v>44103103</v>
      </c>
      <c r="B856" s="40" t="s">
        <v>350</v>
      </c>
      <c r="C856" s="40" t="s">
        <v>438</v>
      </c>
      <c r="D856" s="26">
        <v>44757</v>
      </c>
      <c r="E856" s="26">
        <v>44757</v>
      </c>
      <c r="F856" s="27" t="s">
        <v>417</v>
      </c>
      <c r="G856" s="27">
        <v>76</v>
      </c>
      <c r="H856" s="25">
        <v>2216</v>
      </c>
      <c r="I856" s="28" t="s">
        <v>709</v>
      </c>
      <c r="J856" s="25" t="s">
        <v>84</v>
      </c>
      <c r="K856" s="29">
        <v>1050.2</v>
      </c>
      <c r="L856" s="38">
        <v>0</v>
      </c>
      <c r="M856" s="29">
        <f>+K856*L856</f>
        <v>0</v>
      </c>
      <c r="N856" s="38">
        <v>5</v>
      </c>
      <c r="O856" s="29">
        <f>+K856*N856</f>
        <v>5251</v>
      </c>
      <c r="P856" s="53">
        <v>0</v>
      </c>
      <c r="Q856" s="29">
        <f>+K856*P856</f>
        <v>0</v>
      </c>
    </row>
    <row r="857" spans="1:17" s="16" customFormat="1" x14ac:dyDescent="0.4">
      <c r="A857" s="40">
        <v>44103103</v>
      </c>
      <c r="B857" s="40" t="s">
        <v>350</v>
      </c>
      <c r="C857" s="40" t="s">
        <v>438</v>
      </c>
      <c r="D857" s="26">
        <v>44757</v>
      </c>
      <c r="E857" s="26">
        <v>44757</v>
      </c>
      <c r="F857" s="27" t="s">
        <v>417</v>
      </c>
      <c r="G857" s="27">
        <v>76</v>
      </c>
      <c r="H857" s="25">
        <v>2216</v>
      </c>
      <c r="I857" s="28" t="s">
        <v>685</v>
      </c>
      <c r="J857" s="25" t="s">
        <v>84</v>
      </c>
      <c r="K857" s="29">
        <v>1050.2</v>
      </c>
      <c r="L857" s="38">
        <v>0</v>
      </c>
      <c r="M857" s="29">
        <f>+K857*L857</f>
        <v>0</v>
      </c>
      <c r="N857" s="38">
        <v>2</v>
      </c>
      <c r="O857" s="29">
        <f>+K857*N857</f>
        <v>2100.4</v>
      </c>
      <c r="P857" s="53">
        <v>2</v>
      </c>
      <c r="Q857" s="29">
        <f>+K857*P857</f>
        <v>2100.4</v>
      </c>
    </row>
    <row r="858" spans="1:17" s="16" customFormat="1" x14ac:dyDescent="0.4">
      <c r="A858" s="40">
        <v>44103103</v>
      </c>
      <c r="B858" s="40" t="s">
        <v>350</v>
      </c>
      <c r="C858" s="40" t="s">
        <v>438</v>
      </c>
      <c r="D858" s="26">
        <v>44881</v>
      </c>
      <c r="E858" s="26">
        <v>44881</v>
      </c>
      <c r="F858" s="27" t="s">
        <v>561</v>
      </c>
      <c r="G858" s="27" t="s">
        <v>587</v>
      </c>
      <c r="H858" s="25">
        <v>3366</v>
      </c>
      <c r="I858" s="28" t="s">
        <v>686</v>
      </c>
      <c r="J858" s="25" t="s">
        <v>84</v>
      </c>
      <c r="K858" s="29">
        <v>944</v>
      </c>
      <c r="L858" s="38">
        <v>0</v>
      </c>
      <c r="M858" s="29">
        <f>+K858*L858</f>
        <v>0</v>
      </c>
      <c r="N858" s="38">
        <v>0</v>
      </c>
      <c r="O858" s="29">
        <v>0</v>
      </c>
      <c r="P858" s="53">
        <v>20</v>
      </c>
      <c r="Q858" s="29">
        <f>+K858*P858</f>
        <v>18880</v>
      </c>
    </row>
    <row r="859" spans="1:17" s="16" customFormat="1" x14ac:dyDescent="0.4">
      <c r="A859" s="40">
        <v>44103103</v>
      </c>
      <c r="B859" s="40" t="s">
        <v>350</v>
      </c>
      <c r="C859" s="40" t="s">
        <v>438</v>
      </c>
      <c r="D859" s="26">
        <v>44530</v>
      </c>
      <c r="E859" s="26">
        <v>44530</v>
      </c>
      <c r="F859" s="27" t="s">
        <v>414</v>
      </c>
      <c r="G859" s="27">
        <v>500000910</v>
      </c>
      <c r="H859" s="25">
        <v>2696</v>
      </c>
      <c r="I859" s="28" t="s">
        <v>710</v>
      </c>
      <c r="J859" s="25" t="s">
        <v>84</v>
      </c>
      <c r="K859" s="29">
        <v>1888</v>
      </c>
      <c r="L859" s="38">
        <v>0</v>
      </c>
      <c r="M859" s="29">
        <f>+K859*L859</f>
        <v>0</v>
      </c>
      <c r="N859" s="38">
        <v>5</v>
      </c>
      <c r="O859" s="29">
        <f>+K859*N859</f>
        <v>9440</v>
      </c>
      <c r="P859" s="89">
        <v>0</v>
      </c>
      <c r="Q859" s="29">
        <f>+K859*P859</f>
        <v>0</v>
      </c>
    </row>
    <row r="860" spans="1:17" s="16" customFormat="1" x14ac:dyDescent="0.4">
      <c r="A860" s="40">
        <v>44103103</v>
      </c>
      <c r="B860" s="40" t="s">
        <v>350</v>
      </c>
      <c r="C860" s="40" t="s">
        <v>438</v>
      </c>
      <c r="D860" s="26">
        <v>44886</v>
      </c>
      <c r="E860" s="26">
        <v>44887</v>
      </c>
      <c r="F860" s="27" t="s">
        <v>586</v>
      </c>
      <c r="G860" s="27" t="s">
        <v>587</v>
      </c>
      <c r="H860" s="25">
        <v>2696</v>
      </c>
      <c r="I860" s="28" t="s">
        <v>710</v>
      </c>
      <c r="J860" s="25" t="s">
        <v>84</v>
      </c>
      <c r="K860" s="29">
        <v>1652</v>
      </c>
      <c r="L860" s="38">
        <v>33</v>
      </c>
      <c r="M860" s="29">
        <f>+K860*L860</f>
        <v>54516</v>
      </c>
      <c r="N860" s="38">
        <v>0</v>
      </c>
      <c r="O860" s="29">
        <v>0</v>
      </c>
      <c r="P860" s="89">
        <v>0</v>
      </c>
      <c r="Q860" s="29">
        <f>+K860*P860</f>
        <v>0</v>
      </c>
    </row>
    <row r="861" spans="1:17" s="16" customFormat="1" x14ac:dyDescent="0.4">
      <c r="A861" s="40">
        <v>44103103</v>
      </c>
      <c r="B861" s="40" t="s">
        <v>350</v>
      </c>
      <c r="C861" s="40" t="s">
        <v>438</v>
      </c>
      <c r="D861" s="26">
        <v>44530</v>
      </c>
      <c r="E861" s="26">
        <v>44530</v>
      </c>
      <c r="F861" s="27" t="s">
        <v>414</v>
      </c>
      <c r="G861" s="27">
        <v>500000910</v>
      </c>
      <c r="H861" s="25">
        <v>2696</v>
      </c>
      <c r="I861" s="28" t="s">
        <v>710</v>
      </c>
      <c r="J861" s="25" t="s">
        <v>84</v>
      </c>
      <c r="K861" s="29">
        <v>1888</v>
      </c>
      <c r="L861" s="38">
        <v>0</v>
      </c>
      <c r="M861" s="29">
        <f>+K861*L861</f>
        <v>0</v>
      </c>
      <c r="N861" s="38">
        <v>2</v>
      </c>
      <c r="O861" s="29">
        <f>+K861*N861</f>
        <v>3776</v>
      </c>
      <c r="P861" s="53">
        <v>0</v>
      </c>
      <c r="Q861" s="29">
        <f>+K861*P861</f>
        <v>0</v>
      </c>
    </row>
    <row r="862" spans="1:17" s="16" customFormat="1" x14ac:dyDescent="0.4">
      <c r="A862" s="40">
        <v>44103103</v>
      </c>
      <c r="B862" s="40" t="s">
        <v>350</v>
      </c>
      <c r="C862" s="40" t="s">
        <v>438</v>
      </c>
      <c r="D862" s="26">
        <v>44530</v>
      </c>
      <c r="E862" s="26">
        <v>44530</v>
      </c>
      <c r="F862" s="27" t="s">
        <v>414</v>
      </c>
      <c r="G862" s="27">
        <v>500000910</v>
      </c>
      <c r="H862" s="25">
        <v>2696</v>
      </c>
      <c r="I862" s="28" t="s">
        <v>687</v>
      </c>
      <c r="J862" s="25" t="s">
        <v>84</v>
      </c>
      <c r="K862" s="29">
        <v>1888</v>
      </c>
      <c r="L862" s="38">
        <v>0</v>
      </c>
      <c r="M862" s="29">
        <f>+K862*L862</f>
        <v>0</v>
      </c>
      <c r="N862" s="38">
        <v>2</v>
      </c>
      <c r="O862" s="29">
        <f>+K862*N862</f>
        <v>3776</v>
      </c>
      <c r="P862" s="53">
        <v>0</v>
      </c>
      <c r="Q862" s="29">
        <f>+K862*P862</f>
        <v>0</v>
      </c>
    </row>
    <row r="863" spans="1:17" s="16" customFormat="1" x14ac:dyDescent="0.4">
      <c r="A863" s="40">
        <v>44103103</v>
      </c>
      <c r="B863" s="40" t="s">
        <v>350</v>
      </c>
      <c r="C863" s="40" t="s">
        <v>438</v>
      </c>
      <c r="D863" s="26">
        <v>44886</v>
      </c>
      <c r="E863" s="26">
        <v>44887</v>
      </c>
      <c r="F863" s="27" t="s">
        <v>586</v>
      </c>
      <c r="G863" s="27" t="s">
        <v>587</v>
      </c>
      <c r="H863" s="25">
        <v>2696</v>
      </c>
      <c r="I863" s="28" t="s">
        <v>691</v>
      </c>
      <c r="J863" s="25" t="s">
        <v>84</v>
      </c>
      <c r="K863" s="29">
        <v>1652</v>
      </c>
      <c r="L863" s="38">
        <v>0</v>
      </c>
      <c r="M863" s="29">
        <f>+K863*L863</f>
        <v>0</v>
      </c>
      <c r="N863" s="38">
        <v>1</v>
      </c>
      <c r="O863" s="29">
        <v>0</v>
      </c>
      <c r="P863" s="53">
        <v>32</v>
      </c>
      <c r="Q863" s="29">
        <f>+K863*P863</f>
        <v>52864</v>
      </c>
    </row>
    <row r="864" spans="1:17" s="16" customFormat="1" x14ac:dyDescent="0.4">
      <c r="A864" s="40">
        <v>44103103</v>
      </c>
      <c r="B864" s="40" t="s">
        <v>350</v>
      </c>
      <c r="C864" s="40" t="s">
        <v>438</v>
      </c>
      <c r="D864" s="26">
        <v>44530</v>
      </c>
      <c r="E864" s="26">
        <v>44530</v>
      </c>
      <c r="F864" s="27" t="s">
        <v>414</v>
      </c>
      <c r="G864" s="27">
        <v>500000910</v>
      </c>
      <c r="H864" s="25">
        <v>2698</v>
      </c>
      <c r="I864" s="28" t="s">
        <v>711</v>
      </c>
      <c r="J864" s="25" t="s">
        <v>84</v>
      </c>
      <c r="K864" s="29">
        <v>1888</v>
      </c>
      <c r="L864" s="38">
        <v>0</v>
      </c>
      <c r="M864" s="29">
        <f>+K864*L864</f>
        <v>0</v>
      </c>
      <c r="N864" s="38">
        <v>4</v>
      </c>
      <c r="O864" s="29">
        <f>+K864*N864</f>
        <v>7552</v>
      </c>
      <c r="P864" s="89">
        <v>0</v>
      </c>
      <c r="Q864" s="29">
        <f>+K864*P864</f>
        <v>0</v>
      </c>
    </row>
    <row r="865" spans="1:17" s="16" customFormat="1" x14ac:dyDescent="0.4">
      <c r="A865" s="40">
        <v>44103103</v>
      </c>
      <c r="B865" s="40" t="s">
        <v>350</v>
      </c>
      <c r="C865" s="40" t="s">
        <v>438</v>
      </c>
      <c r="D865" s="26">
        <v>44886</v>
      </c>
      <c r="E865" s="26">
        <v>44887</v>
      </c>
      <c r="F865" s="27" t="s">
        <v>586</v>
      </c>
      <c r="G865" s="27" t="s">
        <v>587</v>
      </c>
      <c r="H865" s="25">
        <v>2698</v>
      </c>
      <c r="I865" s="28" t="s">
        <v>711</v>
      </c>
      <c r="J865" s="25" t="s">
        <v>84</v>
      </c>
      <c r="K865" s="29">
        <v>1652</v>
      </c>
      <c r="L865" s="38">
        <v>21</v>
      </c>
      <c r="M865" s="29">
        <f>+K865*L865</f>
        <v>34692</v>
      </c>
      <c r="N865" s="38">
        <v>0</v>
      </c>
      <c r="O865" s="29">
        <f>+K865*N865</f>
        <v>0</v>
      </c>
      <c r="P865" s="89">
        <v>0</v>
      </c>
      <c r="Q865" s="29">
        <f>+K865*P865</f>
        <v>0</v>
      </c>
    </row>
    <row r="866" spans="1:17" s="16" customFormat="1" x14ac:dyDescent="0.4">
      <c r="A866" s="40">
        <v>44103103</v>
      </c>
      <c r="B866" s="40" t="s">
        <v>350</v>
      </c>
      <c r="C866" s="40" t="s">
        <v>438</v>
      </c>
      <c r="D866" s="26">
        <v>44530</v>
      </c>
      <c r="E866" s="26">
        <v>44530</v>
      </c>
      <c r="F866" s="27" t="s">
        <v>414</v>
      </c>
      <c r="G866" s="27">
        <v>500000910</v>
      </c>
      <c r="H866" s="25">
        <v>2698</v>
      </c>
      <c r="I866" s="28" t="s">
        <v>711</v>
      </c>
      <c r="J866" s="25" t="s">
        <v>84</v>
      </c>
      <c r="K866" s="29">
        <v>1888</v>
      </c>
      <c r="L866" s="38">
        <v>0</v>
      </c>
      <c r="M866" s="29">
        <f>+K866*L866</f>
        <v>0</v>
      </c>
      <c r="N866" s="38">
        <v>2</v>
      </c>
      <c r="O866" s="29">
        <f>+K866*N866</f>
        <v>3776</v>
      </c>
      <c r="P866" s="53">
        <v>0</v>
      </c>
      <c r="Q866" s="29">
        <f>+K866*P866</f>
        <v>0</v>
      </c>
    </row>
    <row r="867" spans="1:17" s="16" customFormat="1" x14ac:dyDescent="0.4">
      <c r="A867" s="40">
        <v>44103103</v>
      </c>
      <c r="B867" s="40" t="s">
        <v>350</v>
      </c>
      <c r="C867" s="40" t="s">
        <v>438</v>
      </c>
      <c r="D867" s="26">
        <v>44530</v>
      </c>
      <c r="E867" s="26">
        <v>44530</v>
      </c>
      <c r="F867" s="27" t="s">
        <v>414</v>
      </c>
      <c r="G867" s="27">
        <v>500000910</v>
      </c>
      <c r="H867" s="25">
        <v>2698</v>
      </c>
      <c r="I867" s="28" t="s">
        <v>688</v>
      </c>
      <c r="J867" s="25" t="s">
        <v>84</v>
      </c>
      <c r="K867" s="29">
        <v>1888</v>
      </c>
      <c r="L867" s="38">
        <v>0</v>
      </c>
      <c r="M867" s="29">
        <f>+K867*L867</f>
        <v>0</v>
      </c>
      <c r="N867" s="38">
        <v>1</v>
      </c>
      <c r="O867" s="29">
        <f>+K867*N867</f>
        <v>1888</v>
      </c>
      <c r="P867" s="53">
        <v>9</v>
      </c>
      <c r="Q867" s="29">
        <f>+K867*P867</f>
        <v>16992</v>
      </c>
    </row>
    <row r="868" spans="1:17" s="16" customFormat="1" x14ac:dyDescent="0.4">
      <c r="A868" s="40">
        <v>44103103</v>
      </c>
      <c r="B868" s="40" t="s">
        <v>350</v>
      </c>
      <c r="C868" s="40" t="s">
        <v>438</v>
      </c>
      <c r="D868" s="26">
        <v>44886</v>
      </c>
      <c r="E868" s="26">
        <v>44887</v>
      </c>
      <c r="F868" s="27" t="s">
        <v>586</v>
      </c>
      <c r="G868" s="27" t="s">
        <v>587</v>
      </c>
      <c r="H868" s="25">
        <v>2698</v>
      </c>
      <c r="I868" s="28" t="s">
        <v>692</v>
      </c>
      <c r="J868" s="25" t="s">
        <v>84</v>
      </c>
      <c r="K868" s="29">
        <v>1652</v>
      </c>
      <c r="L868" s="38">
        <v>0</v>
      </c>
      <c r="M868" s="29">
        <f>+K868*L868</f>
        <v>0</v>
      </c>
      <c r="N868" s="38">
        <v>0</v>
      </c>
      <c r="O868" s="29">
        <f>+K868*N868</f>
        <v>0</v>
      </c>
      <c r="P868" s="53">
        <v>21</v>
      </c>
      <c r="Q868" s="29">
        <f>+K868*P868</f>
        <v>34692</v>
      </c>
    </row>
    <row r="869" spans="1:17" s="16" customFormat="1" x14ac:dyDescent="0.4">
      <c r="A869" s="40">
        <v>44103103</v>
      </c>
      <c r="B869" s="40" t="s">
        <v>350</v>
      </c>
      <c r="C869" s="40" t="s">
        <v>438</v>
      </c>
      <c r="D869" s="26">
        <v>44530</v>
      </c>
      <c r="E869" s="26">
        <v>44530</v>
      </c>
      <c r="F869" s="27" t="s">
        <v>414</v>
      </c>
      <c r="G869" s="27">
        <v>500000910</v>
      </c>
      <c r="H869" s="25">
        <v>2699</v>
      </c>
      <c r="I869" s="28" t="s">
        <v>712</v>
      </c>
      <c r="J869" s="25" t="s">
        <v>84</v>
      </c>
      <c r="K869" s="29">
        <v>1888</v>
      </c>
      <c r="L869" s="38">
        <v>0</v>
      </c>
      <c r="M869" s="29">
        <f>+K869*L869</f>
        <v>0</v>
      </c>
      <c r="N869" s="38">
        <v>4</v>
      </c>
      <c r="O869" s="29">
        <f>+K869*N869</f>
        <v>7552</v>
      </c>
      <c r="P869" s="89">
        <v>0</v>
      </c>
      <c r="Q869" s="29">
        <f>+K869*P869</f>
        <v>0</v>
      </c>
    </row>
    <row r="870" spans="1:17" s="16" customFormat="1" x14ac:dyDescent="0.4">
      <c r="A870" s="40">
        <v>44103103</v>
      </c>
      <c r="B870" s="40" t="s">
        <v>350</v>
      </c>
      <c r="C870" s="40" t="s">
        <v>438</v>
      </c>
      <c r="D870" s="26">
        <v>44886</v>
      </c>
      <c r="E870" s="26">
        <v>44887</v>
      </c>
      <c r="F870" s="27" t="s">
        <v>586</v>
      </c>
      <c r="G870" s="27" t="s">
        <v>587</v>
      </c>
      <c r="H870" s="25">
        <v>2699</v>
      </c>
      <c r="I870" s="28" t="s">
        <v>712</v>
      </c>
      <c r="J870" s="25" t="s">
        <v>84</v>
      </c>
      <c r="K870" s="29">
        <v>1652</v>
      </c>
      <c r="L870" s="38">
        <v>21</v>
      </c>
      <c r="M870" s="29">
        <f>+K870*L870</f>
        <v>34692</v>
      </c>
      <c r="N870" s="38">
        <v>0</v>
      </c>
      <c r="O870" s="29">
        <f>+K870*N870</f>
        <v>0</v>
      </c>
      <c r="P870" s="89">
        <v>0</v>
      </c>
      <c r="Q870" s="29">
        <f>+K870*P870</f>
        <v>0</v>
      </c>
    </row>
    <row r="871" spans="1:17" s="16" customFormat="1" x14ac:dyDescent="0.4">
      <c r="A871" s="40">
        <v>44103103</v>
      </c>
      <c r="B871" s="40" t="s">
        <v>350</v>
      </c>
      <c r="C871" s="40" t="s">
        <v>438</v>
      </c>
      <c r="D871" s="26">
        <v>44530</v>
      </c>
      <c r="E871" s="26">
        <v>44530</v>
      </c>
      <c r="F871" s="27" t="s">
        <v>414</v>
      </c>
      <c r="G871" s="27">
        <v>500000910</v>
      </c>
      <c r="H871" s="25">
        <v>2699</v>
      </c>
      <c r="I871" s="28" t="s">
        <v>712</v>
      </c>
      <c r="J871" s="25" t="s">
        <v>84</v>
      </c>
      <c r="K871" s="29">
        <v>1888</v>
      </c>
      <c r="L871" s="38">
        <v>0</v>
      </c>
      <c r="M871" s="29">
        <f>+K871*L871</f>
        <v>0</v>
      </c>
      <c r="N871" s="38">
        <v>2</v>
      </c>
      <c r="O871" s="29">
        <f>+K871*N871</f>
        <v>3776</v>
      </c>
      <c r="P871" s="53">
        <v>0</v>
      </c>
      <c r="Q871" s="29">
        <f>+K871*P871</f>
        <v>0</v>
      </c>
    </row>
    <row r="872" spans="1:17" s="16" customFormat="1" x14ac:dyDescent="0.4">
      <c r="A872" s="40">
        <v>44103103</v>
      </c>
      <c r="B872" s="40" t="s">
        <v>350</v>
      </c>
      <c r="C872" s="40" t="s">
        <v>438</v>
      </c>
      <c r="D872" s="26">
        <v>44530</v>
      </c>
      <c r="E872" s="26">
        <v>44530</v>
      </c>
      <c r="F872" s="27" t="s">
        <v>414</v>
      </c>
      <c r="G872" s="27">
        <v>500000910</v>
      </c>
      <c r="H872" s="25">
        <v>2699</v>
      </c>
      <c r="I872" s="28" t="s">
        <v>689</v>
      </c>
      <c r="J872" s="25" t="s">
        <v>84</v>
      </c>
      <c r="K872" s="29">
        <v>1888</v>
      </c>
      <c r="L872" s="38">
        <v>0</v>
      </c>
      <c r="M872" s="29">
        <f>+K872*L872</f>
        <v>0</v>
      </c>
      <c r="N872" s="38">
        <v>1</v>
      </c>
      <c r="O872" s="29">
        <f>+K872*N872</f>
        <v>1888</v>
      </c>
      <c r="P872" s="53">
        <v>7</v>
      </c>
      <c r="Q872" s="29">
        <f>+K872*P872</f>
        <v>13216</v>
      </c>
    </row>
    <row r="873" spans="1:17" s="16" customFormat="1" x14ac:dyDescent="0.4">
      <c r="A873" s="40">
        <v>44103103</v>
      </c>
      <c r="B873" s="40" t="s">
        <v>350</v>
      </c>
      <c r="C873" s="40" t="s">
        <v>438</v>
      </c>
      <c r="D873" s="26">
        <v>44886</v>
      </c>
      <c r="E873" s="26">
        <v>44887</v>
      </c>
      <c r="F873" s="27" t="s">
        <v>586</v>
      </c>
      <c r="G873" s="27" t="s">
        <v>587</v>
      </c>
      <c r="H873" s="25">
        <v>2699</v>
      </c>
      <c r="I873" s="28" t="s">
        <v>693</v>
      </c>
      <c r="J873" s="25" t="s">
        <v>84</v>
      </c>
      <c r="K873" s="29">
        <v>1652</v>
      </c>
      <c r="L873" s="38">
        <v>0</v>
      </c>
      <c r="M873" s="29">
        <f>+K873*L873</f>
        <v>0</v>
      </c>
      <c r="N873" s="38">
        <v>0</v>
      </c>
      <c r="O873" s="29">
        <f>+K873*N873</f>
        <v>0</v>
      </c>
      <c r="P873" s="53">
        <v>21</v>
      </c>
      <c r="Q873" s="29">
        <f>+K873*P873</f>
        <v>34692</v>
      </c>
    </row>
    <row r="874" spans="1:17" s="16" customFormat="1" x14ac:dyDescent="0.4">
      <c r="A874" s="40">
        <v>44103103</v>
      </c>
      <c r="B874" s="40" t="s">
        <v>350</v>
      </c>
      <c r="C874" s="40" t="s">
        <v>438</v>
      </c>
      <c r="D874" s="26">
        <v>44530</v>
      </c>
      <c r="E874" s="26">
        <v>44530</v>
      </c>
      <c r="F874" s="27" t="s">
        <v>414</v>
      </c>
      <c r="G874" s="27">
        <v>500000910</v>
      </c>
      <c r="H874" s="25">
        <v>2697</v>
      </c>
      <c r="I874" s="28" t="s">
        <v>713</v>
      </c>
      <c r="J874" s="25" t="s">
        <v>84</v>
      </c>
      <c r="K874" s="29">
        <v>1888</v>
      </c>
      <c r="L874" s="38">
        <v>0</v>
      </c>
      <c r="M874" s="29">
        <f>+K874*L874</f>
        <v>0</v>
      </c>
      <c r="N874" s="38">
        <v>5</v>
      </c>
      <c r="O874" s="29">
        <f>+K874*N874</f>
        <v>9440</v>
      </c>
      <c r="P874" s="89">
        <v>0</v>
      </c>
      <c r="Q874" s="29">
        <f>+K874*P874</f>
        <v>0</v>
      </c>
    </row>
    <row r="875" spans="1:17" s="16" customFormat="1" x14ac:dyDescent="0.4">
      <c r="A875" s="40">
        <v>44103103</v>
      </c>
      <c r="B875" s="40" t="s">
        <v>350</v>
      </c>
      <c r="C875" s="40" t="s">
        <v>438</v>
      </c>
      <c r="D875" s="26">
        <v>44886</v>
      </c>
      <c r="E875" s="26">
        <v>44887</v>
      </c>
      <c r="F875" s="27" t="s">
        <v>586</v>
      </c>
      <c r="G875" s="27" t="s">
        <v>587</v>
      </c>
      <c r="H875" s="25">
        <v>2697</v>
      </c>
      <c r="I875" s="28" t="s">
        <v>713</v>
      </c>
      <c r="J875" s="25" t="s">
        <v>84</v>
      </c>
      <c r="K875" s="29">
        <v>1652</v>
      </c>
      <c r="L875" s="38">
        <v>21</v>
      </c>
      <c r="M875" s="29">
        <f>+K875*L875</f>
        <v>34692</v>
      </c>
      <c r="N875" s="38">
        <v>0</v>
      </c>
      <c r="O875" s="29">
        <f>+K875*N875</f>
        <v>0</v>
      </c>
      <c r="P875" s="89">
        <v>0</v>
      </c>
      <c r="Q875" s="29">
        <f>+K875*P875</f>
        <v>0</v>
      </c>
    </row>
    <row r="876" spans="1:17" s="16" customFormat="1" x14ac:dyDescent="0.4">
      <c r="A876" s="40">
        <v>44103103</v>
      </c>
      <c r="B876" s="40" t="s">
        <v>350</v>
      </c>
      <c r="C876" s="40" t="s">
        <v>438</v>
      </c>
      <c r="D876" s="26">
        <v>44530</v>
      </c>
      <c r="E876" s="26">
        <v>44530</v>
      </c>
      <c r="F876" s="27" t="s">
        <v>414</v>
      </c>
      <c r="G876" s="27">
        <v>500000910</v>
      </c>
      <c r="H876" s="25">
        <v>2697</v>
      </c>
      <c r="I876" s="28" t="s">
        <v>713</v>
      </c>
      <c r="J876" s="25" t="s">
        <v>84</v>
      </c>
      <c r="K876" s="29">
        <v>1888</v>
      </c>
      <c r="L876" s="38">
        <v>0</v>
      </c>
      <c r="M876" s="29">
        <f>+K876*L876</f>
        <v>0</v>
      </c>
      <c r="N876" s="38">
        <v>2</v>
      </c>
      <c r="O876" s="29">
        <f>+K876*N876</f>
        <v>3776</v>
      </c>
      <c r="P876" s="53">
        <v>0</v>
      </c>
      <c r="Q876" s="29">
        <f>+K876*P876</f>
        <v>0</v>
      </c>
    </row>
    <row r="877" spans="1:17" s="16" customFormat="1" x14ac:dyDescent="0.4">
      <c r="A877" s="40">
        <v>44103103</v>
      </c>
      <c r="B877" s="40" t="s">
        <v>350</v>
      </c>
      <c r="C877" s="40" t="s">
        <v>438</v>
      </c>
      <c r="D877" s="26">
        <v>44886</v>
      </c>
      <c r="E877" s="26">
        <v>44887</v>
      </c>
      <c r="F877" s="27" t="s">
        <v>586</v>
      </c>
      <c r="G877" s="27" t="s">
        <v>587</v>
      </c>
      <c r="H877" s="25">
        <v>2697</v>
      </c>
      <c r="I877" s="28" t="s">
        <v>694</v>
      </c>
      <c r="J877" s="25" t="s">
        <v>84</v>
      </c>
      <c r="K877" s="29">
        <v>1652</v>
      </c>
      <c r="L877" s="38">
        <v>0</v>
      </c>
      <c r="M877" s="29">
        <f>+K877*L877</f>
        <v>0</v>
      </c>
      <c r="N877" s="38">
        <v>0</v>
      </c>
      <c r="O877" s="29">
        <f>+K877*N877</f>
        <v>0</v>
      </c>
      <c r="P877" s="53">
        <v>21</v>
      </c>
      <c r="Q877" s="29">
        <f>+K877*P877</f>
        <v>34692</v>
      </c>
    </row>
    <row r="878" spans="1:17" s="16" customFormat="1" x14ac:dyDescent="0.4">
      <c r="A878" s="40">
        <v>44103103</v>
      </c>
      <c r="B878" s="40" t="s">
        <v>350</v>
      </c>
      <c r="C878" s="40" t="s">
        <v>438</v>
      </c>
      <c r="D878" s="26">
        <v>44530</v>
      </c>
      <c r="E878" s="26">
        <v>44530</v>
      </c>
      <c r="F878" s="27" t="s">
        <v>414</v>
      </c>
      <c r="G878" s="27">
        <v>500000910</v>
      </c>
      <c r="H878" s="25">
        <v>2697</v>
      </c>
      <c r="I878" s="28" t="s">
        <v>690</v>
      </c>
      <c r="J878" s="25" t="s">
        <v>84</v>
      </c>
      <c r="K878" s="29">
        <v>1888</v>
      </c>
      <c r="L878" s="38">
        <v>0</v>
      </c>
      <c r="M878" s="29">
        <f>+K878*L878</f>
        <v>0</v>
      </c>
      <c r="N878" s="38">
        <v>1</v>
      </c>
      <c r="O878" s="29">
        <f>+K878*N878</f>
        <v>1888</v>
      </c>
      <c r="P878" s="53">
        <v>4</v>
      </c>
      <c r="Q878" s="29">
        <f>+K878*P878</f>
        <v>7552</v>
      </c>
    </row>
    <row r="879" spans="1:17" s="16" customFormat="1" x14ac:dyDescent="0.4">
      <c r="A879" s="40">
        <v>44103103</v>
      </c>
      <c r="B879" s="40" t="s">
        <v>350</v>
      </c>
      <c r="C879" s="40" t="s">
        <v>438</v>
      </c>
      <c r="D879" s="26">
        <v>44648</v>
      </c>
      <c r="E879" s="26">
        <v>44627</v>
      </c>
      <c r="F879" s="27" t="s">
        <v>416</v>
      </c>
      <c r="G879" s="27">
        <v>6807</v>
      </c>
      <c r="H879" s="25">
        <v>2714</v>
      </c>
      <c r="I879" s="28" t="s">
        <v>272</v>
      </c>
      <c r="J879" s="25" t="s">
        <v>84</v>
      </c>
      <c r="K879" s="29">
        <v>2065</v>
      </c>
      <c r="L879" s="38">
        <v>0</v>
      </c>
      <c r="M879" s="29">
        <f>+K879*L879</f>
        <v>0</v>
      </c>
      <c r="N879" s="38">
        <v>0</v>
      </c>
      <c r="O879" s="29">
        <f>+K879*N879</f>
        <v>0</v>
      </c>
      <c r="P879" s="53">
        <v>6</v>
      </c>
      <c r="Q879" s="29">
        <f>+K879*P879</f>
        <v>12390</v>
      </c>
    </row>
    <row r="880" spans="1:17" s="16" customFormat="1" x14ac:dyDescent="0.4">
      <c r="A880" s="40">
        <v>44103103</v>
      </c>
      <c r="B880" s="40" t="s">
        <v>350</v>
      </c>
      <c r="C880" s="40" t="s">
        <v>116</v>
      </c>
      <c r="D880" s="26">
        <v>44357</v>
      </c>
      <c r="E880" s="26">
        <v>44357</v>
      </c>
      <c r="F880" s="27" t="s">
        <v>423</v>
      </c>
      <c r="G880" s="27">
        <v>797</v>
      </c>
      <c r="H880" s="25">
        <v>218</v>
      </c>
      <c r="I880" s="28" t="s">
        <v>60</v>
      </c>
      <c r="J880" s="25" t="s">
        <v>84</v>
      </c>
      <c r="K880" s="29">
        <v>4836.82</v>
      </c>
      <c r="L880" s="38">
        <v>0</v>
      </c>
      <c r="M880" s="29">
        <f>+K880*L880</f>
        <v>0</v>
      </c>
      <c r="N880" s="38">
        <v>0</v>
      </c>
      <c r="O880" s="29">
        <f>+K880*N880</f>
        <v>0</v>
      </c>
      <c r="P880" s="53">
        <v>7</v>
      </c>
      <c r="Q880" s="29">
        <f>+K880*P880</f>
        <v>33857.74</v>
      </c>
    </row>
    <row r="881" spans="1:17" s="16" customFormat="1" x14ac:dyDescent="0.4">
      <c r="A881" s="40">
        <v>44103103</v>
      </c>
      <c r="B881" s="40" t="s">
        <v>350</v>
      </c>
      <c r="C881" s="40" t="s">
        <v>116</v>
      </c>
      <c r="D881" s="26">
        <v>43760</v>
      </c>
      <c r="E881" s="26">
        <v>43760</v>
      </c>
      <c r="F881" s="27" t="s">
        <v>423</v>
      </c>
      <c r="G881" s="27">
        <v>797</v>
      </c>
      <c r="H881" s="25">
        <v>220</v>
      </c>
      <c r="I881" s="28" t="s">
        <v>61</v>
      </c>
      <c r="J881" s="25" t="s">
        <v>84</v>
      </c>
      <c r="K881" s="29">
        <v>4836.82</v>
      </c>
      <c r="L881" s="38">
        <v>0</v>
      </c>
      <c r="M881" s="29">
        <f>+K881*L881</f>
        <v>0</v>
      </c>
      <c r="N881" s="38">
        <v>0</v>
      </c>
      <c r="O881" s="29">
        <f>+K881*N881</f>
        <v>0</v>
      </c>
      <c r="P881" s="53">
        <v>10</v>
      </c>
      <c r="Q881" s="29">
        <f>+K881*P881</f>
        <v>48368.2</v>
      </c>
    </row>
    <row r="882" spans="1:17" s="16" customFormat="1" x14ac:dyDescent="0.4">
      <c r="A882" s="40">
        <v>44103103</v>
      </c>
      <c r="B882" s="40" t="s">
        <v>350</v>
      </c>
      <c r="C882" s="40" t="s">
        <v>116</v>
      </c>
      <c r="D882" s="26">
        <v>43760</v>
      </c>
      <c r="E882" s="26">
        <v>43760</v>
      </c>
      <c r="F882" s="27" t="s">
        <v>423</v>
      </c>
      <c r="G882" s="27">
        <v>797</v>
      </c>
      <c r="H882" s="25">
        <v>219</v>
      </c>
      <c r="I882" s="28" t="s">
        <v>62</v>
      </c>
      <c r="J882" s="25" t="s">
        <v>84</v>
      </c>
      <c r="K882" s="29">
        <v>4836.82</v>
      </c>
      <c r="L882" s="38">
        <v>0</v>
      </c>
      <c r="M882" s="29">
        <f>+K882*L882</f>
        <v>0</v>
      </c>
      <c r="N882" s="38">
        <v>0</v>
      </c>
      <c r="O882" s="29">
        <f>+K882*N882</f>
        <v>0</v>
      </c>
      <c r="P882" s="53">
        <v>8</v>
      </c>
      <c r="Q882" s="29">
        <f>+K882*P882</f>
        <v>38694.559999999998</v>
      </c>
    </row>
    <row r="883" spans="1:17" s="16" customFormat="1" x14ac:dyDescent="0.4">
      <c r="A883" s="40">
        <v>44103103</v>
      </c>
      <c r="B883" s="40" t="s">
        <v>350</v>
      </c>
      <c r="C883" s="40" t="s">
        <v>116</v>
      </c>
      <c r="D883" s="26">
        <v>43521</v>
      </c>
      <c r="E883" s="26">
        <v>43521</v>
      </c>
      <c r="F883" s="27" t="s">
        <v>423</v>
      </c>
      <c r="G883" s="27">
        <v>670</v>
      </c>
      <c r="H883" s="25">
        <v>221</v>
      </c>
      <c r="I883" s="28" t="s">
        <v>63</v>
      </c>
      <c r="J883" s="25" t="s">
        <v>84</v>
      </c>
      <c r="K883" s="29">
        <v>4836.82</v>
      </c>
      <c r="L883" s="38">
        <v>0</v>
      </c>
      <c r="M883" s="29">
        <f>+K883*L883</f>
        <v>0</v>
      </c>
      <c r="N883" s="38">
        <v>0</v>
      </c>
      <c r="O883" s="29">
        <f>+K883*N883</f>
        <v>0</v>
      </c>
      <c r="P883" s="53">
        <v>3</v>
      </c>
      <c r="Q883" s="29">
        <f>+K883*P883</f>
        <v>14510.46</v>
      </c>
    </row>
    <row r="884" spans="1:17" s="16" customFormat="1" x14ac:dyDescent="0.4">
      <c r="A884" s="40">
        <v>44103103</v>
      </c>
      <c r="B884" s="40" t="s">
        <v>350</v>
      </c>
      <c r="C884" s="40" t="s">
        <v>438</v>
      </c>
      <c r="D884" s="26">
        <v>44349</v>
      </c>
      <c r="E884" s="26">
        <v>44351</v>
      </c>
      <c r="F884" s="27" t="s">
        <v>420</v>
      </c>
      <c r="G884" s="27">
        <v>2410</v>
      </c>
      <c r="H884" s="25">
        <v>2597</v>
      </c>
      <c r="I884" s="28" t="s">
        <v>107</v>
      </c>
      <c r="J884" s="25" t="s">
        <v>84</v>
      </c>
      <c r="K884" s="29">
        <v>5929.5</v>
      </c>
      <c r="L884" s="38">
        <v>0</v>
      </c>
      <c r="M884" s="29">
        <f>+K884*L884</f>
        <v>0</v>
      </c>
      <c r="N884" s="38">
        <v>0</v>
      </c>
      <c r="O884" s="29">
        <f>+K884*N884</f>
        <v>0</v>
      </c>
      <c r="P884" s="53">
        <v>3</v>
      </c>
      <c r="Q884" s="29">
        <f>+K884*P884</f>
        <v>17788.5</v>
      </c>
    </row>
    <row r="885" spans="1:17" s="16" customFormat="1" x14ac:dyDescent="0.4">
      <c r="A885" s="40">
        <v>44103103</v>
      </c>
      <c r="B885" s="40" t="s">
        <v>350</v>
      </c>
      <c r="C885" s="40" t="s">
        <v>438</v>
      </c>
      <c r="D885" s="26">
        <v>44349</v>
      </c>
      <c r="E885" s="26">
        <v>44351</v>
      </c>
      <c r="F885" s="27" t="s">
        <v>420</v>
      </c>
      <c r="G885" s="27">
        <v>2410</v>
      </c>
      <c r="H885" s="25">
        <v>2195</v>
      </c>
      <c r="I885" s="28" t="s">
        <v>273</v>
      </c>
      <c r="J885" s="25" t="s">
        <v>84</v>
      </c>
      <c r="K885" s="29">
        <v>4295.28</v>
      </c>
      <c r="L885" s="38">
        <v>0</v>
      </c>
      <c r="M885" s="29">
        <f>+K885*L885</f>
        <v>0</v>
      </c>
      <c r="N885" s="38">
        <v>0</v>
      </c>
      <c r="O885" s="29">
        <f>+K885*N885</f>
        <v>0</v>
      </c>
      <c r="P885" s="53">
        <v>3</v>
      </c>
      <c r="Q885" s="29">
        <f>+K885*P885</f>
        <v>12885.84</v>
      </c>
    </row>
    <row r="886" spans="1:17" s="16" customFormat="1" x14ac:dyDescent="0.4">
      <c r="A886" s="25">
        <v>30101618</v>
      </c>
      <c r="B886" s="25" t="s">
        <v>519</v>
      </c>
      <c r="C886" s="25">
        <v>2086</v>
      </c>
      <c r="D886" s="26">
        <v>44897</v>
      </c>
      <c r="E886" s="26">
        <v>44897</v>
      </c>
      <c r="F886" s="27" t="s">
        <v>607</v>
      </c>
      <c r="G886" s="27">
        <v>7000322217</v>
      </c>
      <c r="H886" s="25">
        <v>3398</v>
      </c>
      <c r="I886" s="28" t="s">
        <v>608</v>
      </c>
      <c r="J886" s="25" t="s">
        <v>84</v>
      </c>
      <c r="K886" s="29">
        <v>1471</v>
      </c>
      <c r="L886" s="38">
        <v>4</v>
      </c>
      <c r="M886" s="29">
        <f>+K886*L886</f>
        <v>5884</v>
      </c>
      <c r="N886" s="38">
        <v>4</v>
      </c>
      <c r="O886" s="29">
        <f>+K886*N886</f>
        <v>5884</v>
      </c>
      <c r="P886" s="53">
        <v>0</v>
      </c>
      <c r="Q886" s="29">
        <f>+K886*P886</f>
        <v>0</v>
      </c>
    </row>
    <row r="887" spans="1:17" s="16" customFormat="1" x14ac:dyDescent="0.4">
      <c r="A887" s="25">
        <v>31161503</v>
      </c>
      <c r="B887" s="25" t="s">
        <v>358</v>
      </c>
      <c r="C887" s="25">
        <v>2086</v>
      </c>
      <c r="D887" s="26">
        <v>44722</v>
      </c>
      <c r="E887" s="26">
        <v>44725</v>
      </c>
      <c r="F887" s="27" t="s">
        <v>397</v>
      </c>
      <c r="G887" s="27">
        <v>729644</v>
      </c>
      <c r="H887" s="25">
        <v>2795</v>
      </c>
      <c r="I887" s="28" t="s">
        <v>297</v>
      </c>
      <c r="J887" s="25" t="s">
        <v>84</v>
      </c>
      <c r="K887" s="29">
        <v>0.76</v>
      </c>
      <c r="L887" s="38">
        <v>0</v>
      </c>
      <c r="M887" s="29">
        <f>+K887*L887</f>
        <v>0</v>
      </c>
      <c r="N887" s="38">
        <v>0</v>
      </c>
      <c r="O887" s="29">
        <f>+K887*N887</f>
        <v>0</v>
      </c>
      <c r="P887" s="53">
        <v>1000</v>
      </c>
      <c r="Q887" s="29">
        <f>+K887*P887</f>
        <v>760</v>
      </c>
    </row>
    <row r="888" spans="1:17" s="16" customFormat="1" x14ac:dyDescent="0.4">
      <c r="A888" s="25">
        <v>31161503</v>
      </c>
      <c r="B888" s="25" t="s">
        <v>358</v>
      </c>
      <c r="C888" s="82">
        <v>2086</v>
      </c>
      <c r="D888" s="26">
        <v>44722</v>
      </c>
      <c r="E888" s="26">
        <v>44725</v>
      </c>
      <c r="F888" s="27" t="s">
        <v>397</v>
      </c>
      <c r="G888" s="27">
        <v>729644</v>
      </c>
      <c r="H888" s="25">
        <v>2691</v>
      </c>
      <c r="I888" s="28" t="s">
        <v>300</v>
      </c>
      <c r="J888" s="25" t="s">
        <v>84</v>
      </c>
      <c r="K888" s="29">
        <v>2.75</v>
      </c>
      <c r="L888" s="38">
        <v>0</v>
      </c>
      <c r="M888" s="29">
        <f>+K888*L888</f>
        <v>0</v>
      </c>
      <c r="N888" s="38">
        <v>0</v>
      </c>
      <c r="O888" s="29">
        <f>+K888*N888</f>
        <v>0</v>
      </c>
      <c r="P888" s="53">
        <v>500</v>
      </c>
      <c r="Q888" s="29">
        <f>+K888*P888</f>
        <v>1375</v>
      </c>
    </row>
    <row r="889" spans="1:17" s="16" customFormat="1" x14ac:dyDescent="0.4">
      <c r="A889" s="25">
        <v>31161503</v>
      </c>
      <c r="B889" s="25" t="s">
        <v>358</v>
      </c>
      <c r="C889" s="25">
        <v>2086</v>
      </c>
      <c r="D889" s="26">
        <v>44722</v>
      </c>
      <c r="E889" s="26">
        <v>44725</v>
      </c>
      <c r="F889" s="27" t="s">
        <v>397</v>
      </c>
      <c r="G889" s="27">
        <v>729644</v>
      </c>
      <c r="H889" s="25">
        <v>2957</v>
      </c>
      <c r="I889" s="28" t="s">
        <v>301</v>
      </c>
      <c r="J889" s="25" t="s">
        <v>84</v>
      </c>
      <c r="K889" s="29">
        <v>1.5</v>
      </c>
      <c r="L889" s="38">
        <v>0</v>
      </c>
      <c r="M889" s="29">
        <f>+K889*L889</f>
        <v>0</v>
      </c>
      <c r="N889" s="38">
        <v>0</v>
      </c>
      <c r="O889" s="29">
        <f>+K889*N889</f>
        <v>0</v>
      </c>
      <c r="P889" s="53">
        <v>860</v>
      </c>
      <c r="Q889" s="29">
        <f>+K889*P889</f>
        <v>1290</v>
      </c>
    </row>
    <row r="890" spans="1:17" s="16" customFormat="1" x14ac:dyDescent="0.4">
      <c r="A890" s="25">
        <v>31162104</v>
      </c>
      <c r="B890" s="25" t="s">
        <v>381</v>
      </c>
      <c r="C890" s="25">
        <v>2086</v>
      </c>
      <c r="D890" s="26">
        <v>44865</v>
      </c>
      <c r="E890" s="26">
        <v>44869</v>
      </c>
      <c r="F890" s="27" t="s">
        <v>542</v>
      </c>
      <c r="G890" s="27">
        <v>6000331656</v>
      </c>
      <c r="H890" s="25">
        <v>3347</v>
      </c>
      <c r="I890" s="28" t="s">
        <v>550</v>
      </c>
      <c r="J890" s="25" t="s">
        <v>84</v>
      </c>
      <c r="K890" s="29">
        <v>30</v>
      </c>
      <c r="L890" s="38">
        <v>0</v>
      </c>
      <c r="M890" s="29">
        <f>+K890*L890</f>
        <v>0</v>
      </c>
      <c r="N890" s="38">
        <v>1</v>
      </c>
      <c r="O890" s="29">
        <f>+K890*N890</f>
        <v>30</v>
      </c>
      <c r="P890" s="53">
        <v>0</v>
      </c>
      <c r="Q890" s="29">
        <f>+K890*P890</f>
        <v>0</v>
      </c>
    </row>
    <row r="891" spans="1:17" s="16" customFormat="1" x14ac:dyDescent="0.4">
      <c r="A891" s="25">
        <v>31162104</v>
      </c>
      <c r="B891" s="25" t="s">
        <v>381</v>
      </c>
      <c r="C891" s="25">
        <v>2086</v>
      </c>
      <c r="D891" s="26">
        <v>44865</v>
      </c>
      <c r="E891" s="26">
        <v>44869</v>
      </c>
      <c r="F891" s="27" t="s">
        <v>542</v>
      </c>
      <c r="G891" s="27">
        <v>6000331656</v>
      </c>
      <c r="H891" s="25">
        <v>3347</v>
      </c>
      <c r="I891" s="28" t="s">
        <v>550</v>
      </c>
      <c r="J891" s="25" t="s">
        <v>84</v>
      </c>
      <c r="K891" s="29">
        <v>30</v>
      </c>
      <c r="L891" s="38">
        <v>1</v>
      </c>
      <c r="M891" s="29">
        <f>+K891*L891</f>
        <v>30</v>
      </c>
      <c r="N891" s="38">
        <v>0</v>
      </c>
      <c r="O891" s="29">
        <v>0</v>
      </c>
      <c r="P891" s="89">
        <v>0</v>
      </c>
      <c r="Q891" s="29">
        <f>+K891*P891</f>
        <v>0</v>
      </c>
    </row>
    <row r="892" spans="1:17" s="16" customFormat="1" x14ac:dyDescent="0.4">
      <c r="A892" s="25">
        <v>31161608</v>
      </c>
      <c r="B892" s="25" t="s">
        <v>358</v>
      </c>
      <c r="C892" s="25">
        <v>2086</v>
      </c>
      <c r="D892" s="26">
        <v>44722</v>
      </c>
      <c r="E892" s="26">
        <v>44725</v>
      </c>
      <c r="F892" s="27" t="s">
        <v>397</v>
      </c>
      <c r="G892" s="27">
        <v>729644</v>
      </c>
      <c r="H892" s="25">
        <v>3264</v>
      </c>
      <c r="I892" s="28" t="s">
        <v>299</v>
      </c>
      <c r="J892" s="25" t="s">
        <v>84</v>
      </c>
      <c r="K892" s="29">
        <v>0.18</v>
      </c>
      <c r="L892" s="38">
        <v>0</v>
      </c>
      <c r="M892" s="29">
        <f>+K892*L892</f>
        <v>0</v>
      </c>
      <c r="N892" s="38">
        <v>0</v>
      </c>
      <c r="O892" s="29">
        <f>+K892*N892</f>
        <v>0</v>
      </c>
      <c r="P892" s="53">
        <v>500</v>
      </c>
      <c r="Q892" s="29">
        <f>+K892*P892</f>
        <v>90</v>
      </c>
    </row>
    <row r="893" spans="1:17" s="16" customFormat="1" x14ac:dyDescent="0.4">
      <c r="A893" s="25">
        <v>31161608</v>
      </c>
      <c r="B893" s="25" t="s">
        <v>358</v>
      </c>
      <c r="C893" s="25">
        <v>2086</v>
      </c>
      <c r="D893" s="26">
        <v>44722</v>
      </c>
      <c r="E893" s="26">
        <v>44725</v>
      </c>
      <c r="F893" s="27" t="s">
        <v>397</v>
      </c>
      <c r="G893" s="27">
        <v>729644</v>
      </c>
      <c r="H893" s="25">
        <v>3265</v>
      </c>
      <c r="I893" s="28" t="s">
        <v>298</v>
      </c>
      <c r="J893" s="25" t="s">
        <v>84</v>
      </c>
      <c r="K893" s="29">
        <v>1</v>
      </c>
      <c r="L893" s="38">
        <v>0</v>
      </c>
      <c r="M893" s="29">
        <f>+K893*L893</f>
        <v>0</v>
      </c>
      <c r="N893" s="38">
        <v>0</v>
      </c>
      <c r="O893" s="29">
        <f>+K893*N893</f>
        <v>0</v>
      </c>
      <c r="P893" s="53">
        <v>1000</v>
      </c>
      <c r="Q893" s="29">
        <f>+K893*P893</f>
        <v>1000</v>
      </c>
    </row>
    <row r="894" spans="1:17" s="16" customFormat="1" x14ac:dyDescent="0.4">
      <c r="A894" s="25">
        <v>31162104</v>
      </c>
      <c r="B894" s="25" t="s">
        <v>358</v>
      </c>
      <c r="C894" s="25">
        <v>2086</v>
      </c>
      <c r="D894" s="26">
        <v>44865</v>
      </c>
      <c r="E894" s="26">
        <v>44869</v>
      </c>
      <c r="F894" s="27" t="s">
        <v>542</v>
      </c>
      <c r="G894" s="27">
        <v>6000331656</v>
      </c>
      <c r="H894" s="25">
        <v>3346</v>
      </c>
      <c r="I894" s="28" t="s">
        <v>556</v>
      </c>
      <c r="J894" s="25" t="s">
        <v>84</v>
      </c>
      <c r="K894" s="29">
        <v>35</v>
      </c>
      <c r="L894" s="38">
        <v>1</v>
      </c>
      <c r="M894" s="29">
        <f>+K894*L894</f>
        <v>35</v>
      </c>
      <c r="N894" s="38">
        <v>1</v>
      </c>
      <c r="O894" s="29">
        <f>+K894*N894</f>
        <v>35</v>
      </c>
      <c r="P894" s="89">
        <v>0</v>
      </c>
      <c r="Q894" s="29">
        <f>+K894*P894</f>
        <v>0</v>
      </c>
    </row>
    <row r="895" spans="1:17" s="16" customFormat="1" x14ac:dyDescent="0.4">
      <c r="A895" s="40">
        <v>46181509</v>
      </c>
      <c r="B895" s="40" t="s">
        <v>353</v>
      </c>
      <c r="C895" s="40" t="s">
        <v>438</v>
      </c>
      <c r="D895" s="26">
        <v>44629</v>
      </c>
      <c r="E895" s="26">
        <v>44635</v>
      </c>
      <c r="F895" s="27" t="s">
        <v>425</v>
      </c>
      <c r="G895" s="67">
        <v>1766</v>
      </c>
      <c r="H895" s="25">
        <v>2614</v>
      </c>
      <c r="I895" s="28" t="s">
        <v>90</v>
      </c>
      <c r="J895" s="25" t="s">
        <v>84</v>
      </c>
      <c r="K895" s="29">
        <v>767</v>
      </c>
      <c r="L895" s="38">
        <v>0</v>
      </c>
      <c r="M895" s="29">
        <f>+K895*L895</f>
        <v>0</v>
      </c>
      <c r="N895" s="38">
        <v>2</v>
      </c>
      <c r="O895" s="29">
        <f>+K895*N895</f>
        <v>1534</v>
      </c>
      <c r="P895" s="53">
        <v>0</v>
      </c>
      <c r="Q895" s="29">
        <f>+K895*P895</f>
        <v>0</v>
      </c>
    </row>
    <row r="896" spans="1:17" s="16" customFormat="1" x14ac:dyDescent="0.4">
      <c r="A896" s="40">
        <v>39101701</v>
      </c>
      <c r="B896" s="40" t="s">
        <v>349</v>
      </c>
      <c r="C896" s="40" t="s">
        <v>438</v>
      </c>
      <c r="D896" s="26">
        <v>43890</v>
      </c>
      <c r="E896" s="26">
        <v>43890</v>
      </c>
      <c r="F896" s="27" t="s">
        <v>398</v>
      </c>
      <c r="G896" s="27" t="s">
        <v>108</v>
      </c>
      <c r="H896" s="25">
        <v>2681</v>
      </c>
      <c r="I896" s="28" t="s">
        <v>253</v>
      </c>
      <c r="J896" s="25" t="s">
        <v>84</v>
      </c>
      <c r="K896" s="29">
        <v>95</v>
      </c>
      <c r="L896" s="38">
        <v>0</v>
      </c>
      <c r="M896" s="29">
        <f>+K896*L896</f>
        <v>0</v>
      </c>
      <c r="N896" s="38">
        <v>0</v>
      </c>
      <c r="O896" s="29">
        <f>+K896*N896</f>
        <v>0</v>
      </c>
      <c r="P896" s="53">
        <v>38</v>
      </c>
      <c r="Q896" s="29">
        <f>+K896*P896</f>
        <v>3610</v>
      </c>
    </row>
    <row r="897" spans="1:17" s="16" customFormat="1" x14ac:dyDescent="0.4">
      <c r="A897" s="40">
        <v>39101701</v>
      </c>
      <c r="B897" s="40" t="s">
        <v>349</v>
      </c>
      <c r="C897" s="40" t="s">
        <v>438</v>
      </c>
      <c r="D897" s="26">
        <v>43890</v>
      </c>
      <c r="E897" s="26">
        <v>43890</v>
      </c>
      <c r="F897" s="27" t="s">
        <v>398</v>
      </c>
      <c r="G897" s="27" t="s">
        <v>108</v>
      </c>
      <c r="H897" s="25">
        <v>2681</v>
      </c>
      <c r="I897" s="28" t="s">
        <v>253</v>
      </c>
      <c r="J897" s="25" t="s">
        <v>84</v>
      </c>
      <c r="K897" s="29">
        <v>95</v>
      </c>
      <c r="L897" s="38">
        <v>0</v>
      </c>
      <c r="M897" s="29">
        <f>+K897*L897</f>
        <v>0</v>
      </c>
      <c r="N897" s="38">
        <v>12</v>
      </c>
      <c r="O897" s="29">
        <f>+K897*N897</f>
        <v>1140</v>
      </c>
      <c r="P897" s="89">
        <v>0</v>
      </c>
      <c r="Q897" s="29">
        <f>+K897*P897</f>
        <v>0</v>
      </c>
    </row>
    <row r="898" spans="1:17" s="16" customFormat="1" x14ac:dyDescent="0.4">
      <c r="A898" s="40">
        <v>39101701</v>
      </c>
      <c r="B898" s="40" t="s">
        <v>349</v>
      </c>
      <c r="C898" s="40" t="s">
        <v>438</v>
      </c>
      <c r="D898" s="26">
        <v>43890</v>
      </c>
      <c r="E898" s="26">
        <v>43890</v>
      </c>
      <c r="F898" s="27" t="s">
        <v>398</v>
      </c>
      <c r="G898" s="27" t="s">
        <v>108</v>
      </c>
      <c r="H898" s="25">
        <v>2681</v>
      </c>
      <c r="I898" s="28" t="s">
        <v>253</v>
      </c>
      <c r="J898" s="25" t="s">
        <v>84</v>
      </c>
      <c r="K898" s="29">
        <v>95</v>
      </c>
      <c r="L898" s="38">
        <v>0</v>
      </c>
      <c r="M898" s="29">
        <f>+K898*L898</f>
        <v>0</v>
      </c>
      <c r="N898" s="38">
        <v>2</v>
      </c>
      <c r="O898" s="29">
        <f>+K898*N898</f>
        <v>190</v>
      </c>
      <c r="P898" s="53">
        <v>0</v>
      </c>
      <c r="Q898" s="29">
        <f>+K898*P898</f>
        <v>0</v>
      </c>
    </row>
    <row r="899" spans="1:17" s="16" customFormat="1" x14ac:dyDescent="0.4">
      <c r="A899" s="25">
        <v>31231313</v>
      </c>
      <c r="B899" s="39" t="s">
        <v>381</v>
      </c>
      <c r="C899" s="39">
        <v>2086</v>
      </c>
      <c r="D899" s="26">
        <v>44467</v>
      </c>
      <c r="E899" s="26">
        <v>44467</v>
      </c>
      <c r="F899" s="27" t="s">
        <v>439</v>
      </c>
      <c r="G899" s="27" t="s">
        <v>446</v>
      </c>
      <c r="H899" s="25">
        <v>2780</v>
      </c>
      <c r="I899" s="28" t="s">
        <v>274</v>
      </c>
      <c r="J899" s="25" t="s">
        <v>84</v>
      </c>
      <c r="K899" s="29">
        <v>38.94</v>
      </c>
      <c r="L899" s="38">
        <v>0</v>
      </c>
      <c r="M899" s="29">
        <f>+K899*L899</f>
        <v>0</v>
      </c>
      <c r="N899" s="38">
        <v>0</v>
      </c>
      <c r="O899" s="29">
        <f>+K899*N899</f>
        <v>0</v>
      </c>
      <c r="P899" s="53">
        <v>7</v>
      </c>
      <c r="Q899" s="29">
        <f>+K899*P899</f>
        <v>272.58</v>
      </c>
    </row>
    <row r="900" spans="1:17" s="16" customFormat="1" x14ac:dyDescent="0.4">
      <c r="A900" s="25">
        <v>12352310</v>
      </c>
      <c r="B900" s="25" t="s">
        <v>356</v>
      </c>
      <c r="C900" s="25">
        <v>2086</v>
      </c>
      <c r="D900" s="26">
        <v>44722</v>
      </c>
      <c r="E900" s="26">
        <v>44725</v>
      </c>
      <c r="F900" s="27" t="s">
        <v>397</v>
      </c>
      <c r="G900" s="27">
        <v>729644</v>
      </c>
      <c r="H900" s="25">
        <v>3248</v>
      </c>
      <c r="I900" s="28" t="s">
        <v>302</v>
      </c>
      <c r="J900" s="25" t="s">
        <v>84</v>
      </c>
      <c r="K900" s="29">
        <v>254</v>
      </c>
      <c r="L900" s="38">
        <v>0</v>
      </c>
      <c r="M900" s="29">
        <f>+K900*L900</f>
        <v>0</v>
      </c>
      <c r="N900" s="38">
        <v>0</v>
      </c>
      <c r="O900" s="29">
        <f>+K900*N900</f>
        <v>0</v>
      </c>
      <c r="P900" s="53">
        <v>10</v>
      </c>
      <c r="Q900" s="29">
        <f>+K900*P900</f>
        <v>2540</v>
      </c>
    </row>
    <row r="901" spans="1:17" s="16" customFormat="1" x14ac:dyDescent="0.4">
      <c r="A901" s="25">
        <v>12352310</v>
      </c>
      <c r="B901" s="25" t="s">
        <v>356</v>
      </c>
      <c r="C901" s="25">
        <v>2086</v>
      </c>
      <c r="D901" s="26">
        <v>44722</v>
      </c>
      <c r="E901" s="26">
        <v>44725</v>
      </c>
      <c r="F901" s="27" t="s">
        <v>397</v>
      </c>
      <c r="G901" s="27">
        <v>729644</v>
      </c>
      <c r="H901" s="25">
        <v>3248</v>
      </c>
      <c r="I901" s="28" t="s">
        <v>302</v>
      </c>
      <c r="J901" s="25" t="s">
        <v>84</v>
      </c>
      <c r="K901" s="29">
        <v>254</v>
      </c>
      <c r="L901" s="38">
        <v>0</v>
      </c>
      <c r="M901" s="29">
        <f>+K901*L901</f>
        <v>0</v>
      </c>
      <c r="N901" s="38">
        <v>1</v>
      </c>
      <c r="O901" s="29">
        <f>+K901*N901</f>
        <v>254</v>
      </c>
      <c r="P901" s="53">
        <v>0</v>
      </c>
      <c r="Q901" s="29">
        <f>+K901*P901</f>
        <v>0</v>
      </c>
    </row>
    <row r="902" spans="1:17" s="16" customFormat="1" x14ac:dyDescent="0.4">
      <c r="A902" s="25">
        <v>12352310</v>
      </c>
      <c r="B902" s="25" t="s">
        <v>356</v>
      </c>
      <c r="C902" s="25">
        <v>2086</v>
      </c>
      <c r="D902" s="26">
        <v>44722</v>
      </c>
      <c r="E902" s="26">
        <v>44725</v>
      </c>
      <c r="F902" s="27" t="s">
        <v>397</v>
      </c>
      <c r="G902" s="27">
        <v>729644</v>
      </c>
      <c r="H902" s="25">
        <v>3249</v>
      </c>
      <c r="I902" s="28" t="s">
        <v>303</v>
      </c>
      <c r="J902" s="25" t="s">
        <v>84</v>
      </c>
      <c r="K902" s="29">
        <v>229</v>
      </c>
      <c r="L902" s="38">
        <v>0</v>
      </c>
      <c r="M902" s="29">
        <f>+K902*L902</f>
        <v>0</v>
      </c>
      <c r="N902" s="38">
        <v>0</v>
      </c>
      <c r="O902" s="29">
        <f>+K902*N902</f>
        <v>0</v>
      </c>
      <c r="P902" s="53">
        <v>10</v>
      </c>
      <c r="Q902" s="29">
        <f>+K902*P902</f>
        <v>2290</v>
      </c>
    </row>
    <row r="903" spans="1:17" s="16" customFormat="1" x14ac:dyDescent="0.4">
      <c r="A903" s="40">
        <v>53102902</v>
      </c>
      <c r="B903" s="40" t="s">
        <v>582</v>
      </c>
      <c r="C903" s="40">
        <v>2086</v>
      </c>
      <c r="D903" s="26">
        <v>44883</v>
      </c>
      <c r="E903" s="26">
        <v>44886</v>
      </c>
      <c r="F903" s="27" t="s">
        <v>583</v>
      </c>
      <c r="G903" s="27">
        <v>1168</v>
      </c>
      <c r="H903" s="25">
        <v>3333</v>
      </c>
      <c r="I903" s="28" t="s">
        <v>584</v>
      </c>
      <c r="J903" s="25" t="s">
        <v>84</v>
      </c>
      <c r="K903" s="29">
        <v>2124</v>
      </c>
      <c r="L903" s="38">
        <v>20</v>
      </c>
      <c r="M903" s="29">
        <f>+K903*L903</f>
        <v>42480</v>
      </c>
      <c r="N903" s="38">
        <v>20</v>
      </c>
      <c r="O903" s="29">
        <f>+K903*N903</f>
        <v>42480</v>
      </c>
      <c r="P903" s="89">
        <v>0</v>
      </c>
      <c r="Q903" s="29">
        <f>+K903*P903</f>
        <v>0</v>
      </c>
    </row>
    <row r="904" spans="1:17" s="16" customFormat="1" x14ac:dyDescent="0.4">
      <c r="A904" s="40">
        <v>53102902</v>
      </c>
      <c r="B904" s="40" t="s">
        <v>582</v>
      </c>
      <c r="C904" s="40">
        <v>2086</v>
      </c>
      <c r="D904" s="26">
        <v>44883</v>
      </c>
      <c r="E904" s="26">
        <v>44886</v>
      </c>
      <c r="F904" s="27" t="s">
        <v>583</v>
      </c>
      <c r="G904" s="27">
        <v>1168</v>
      </c>
      <c r="H904" s="25">
        <v>3334</v>
      </c>
      <c r="I904" s="28" t="s">
        <v>585</v>
      </c>
      <c r="J904" s="62" t="s">
        <v>84</v>
      </c>
      <c r="K904" s="29">
        <v>2124</v>
      </c>
      <c r="L904" s="38">
        <v>16</v>
      </c>
      <c r="M904" s="29">
        <f>+K904*L904</f>
        <v>33984</v>
      </c>
      <c r="N904" s="38">
        <v>16</v>
      </c>
      <c r="O904" s="29">
        <f>+K904*N904</f>
        <v>33984</v>
      </c>
      <c r="P904" s="89">
        <v>0</v>
      </c>
      <c r="Q904" s="29">
        <f>+K904*P904</f>
        <v>0</v>
      </c>
    </row>
    <row r="905" spans="1:17" s="16" customFormat="1" x14ac:dyDescent="0.4">
      <c r="A905" s="40">
        <v>40142320</v>
      </c>
      <c r="B905" s="25" t="s">
        <v>365</v>
      </c>
      <c r="C905" s="25">
        <v>2086</v>
      </c>
      <c r="D905" s="26">
        <v>44865</v>
      </c>
      <c r="E905" s="26">
        <v>44869</v>
      </c>
      <c r="F905" s="27" t="s">
        <v>542</v>
      </c>
      <c r="G905" s="27">
        <v>6000331656</v>
      </c>
      <c r="H905" s="25">
        <v>3351</v>
      </c>
      <c r="I905" s="71" t="s">
        <v>569</v>
      </c>
      <c r="J905" s="25" t="s">
        <v>84</v>
      </c>
      <c r="K905" s="29">
        <v>58.52</v>
      </c>
      <c r="L905" s="38">
        <v>0</v>
      </c>
      <c r="M905" s="29">
        <f>+K905*L905</f>
        <v>0</v>
      </c>
      <c r="N905" s="38">
        <v>0</v>
      </c>
      <c r="O905" s="29">
        <f>+K905*N905</f>
        <v>0</v>
      </c>
      <c r="P905" s="53">
        <v>5</v>
      </c>
      <c r="Q905" s="29">
        <f>+K905*P905</f>
        <v>292.60000000000002</v>
      </c>
    </row>
    <row r="906" spans="1:17" s="16" customFormat="1" x14ac:dyDescent="0.4">
      <c r="A906" s="40">
        <v>40142320</v>
      </c>
      <c r="B906" s="25" t="s">
        <v>365</v>
      </c>
      <c r="C906" s="25">
        <v>2086</v>
      </c>
      <c r="D906" s="26">
        <v>44865</v>
      </c>
      <c r="E906" s="26">
        <v>44869</v>
      </c>
      <c r="F906" s="27" t="s">
        <v>542</v>
      </c>
      <c r="G906" s="27">
        <v>6000331656</v>
      </c>
      <c r="H906" s="25">
        <v>3351</v>
      </c>
      <c r="I906" s="71" t="s">
        <v>569</v>
      </c>
      <c r="J906" s="25" t="s">
        <v>84</v>
      </c>
      <c r="K906" s="29">
        <v>58.52</v>
      </c>
      <c r="L906" s="38">
        <v>5</v>
      </c>
      <c r="M906" s="29">
        <f>+K906*L906</f>
        <v>292.60000000000002</v>
      </c>
      <c r="N906" s="38">
        <v>0</v>
      </c>
      <c r="O906" s="29">
        <f>+K906*N906</f>
        <v>0</v>
      </c>
      <c r="P906" s="89">
        <v>0</v>
      </c>
      <c r="Q906" s="29">
        <f>+K906*P906</f>
        <v>0</v>
      </c>
    </row>
    <row r="907" spans="1:17" s="16" customFormat="1" x14ac:dyDescent="0.4">
      <c r="A907" s="25">
        <v>14111509</v>
      </c>
      <c r="B907" s="25" t="s">
        <v>362</v>
      </c>
      <c r="C907" s="25" t="s">
        <v>116</v>
      </c>
      <c r="D907" s="26">
        <v>42997</v>
      </c>
      <c r="E907" s="26">
        <v>42997</v>
      </c>
      <c r="F907" s="27" t="s">
        <v>116</v>
      </c>
      <c r="G907" s="27" t="s">
        <v>116</v>
      </c>
      <c r="H907" s="25">
        <v>66</v>
      </c>
      <c r="I907" s="28" t="s">
        <v>100</v>
      </c>
      <c r="J907" s="25" t="s">
        <v>101</v>
      </c>
      <c r="K907" s="29">
        <v>153.4</v>
      </c>
      <c r="L907" s="38">
        <v>0</v>
      </c>
      <c r="M907" s="29">
        <f>+K907*L907</f>
        <v>0</v>
      </c>
      <c r="N907" s="38">
        <v>0</v>
      </c>
      <c r="O907" s="29">
        <f>+K907*N907</f>
        <v>0</v>
      </c>
      <c r="P907" s="53">
        <v>79</v>
      </c>
      <c r="Q907" s="29">
        <f>+K907*P907</f>
        <v>12118.6</v>
      </c>
    </row>
    <row r="908" spans="1:17" s="16" customFormat="1" x14ac:dyDescent="0.4">
      <c r="A908" s="25">
        <v>31211912</v>
      </c>
      <c r="B908" s="25" t="s">
        <v>357</v>
      </c>
      <c r="C908" s="25">
        <v>2086</v>
      </c>
      <c r="D908" s="26">
        <v>44865</v>
      </c>
      <c r="E908" s="26">
        <v>44869</v>
      </c>
      <c r="F908" s="27" t="s">
        <v>554</v>
      </c>
      <c r="G908" s="27">
        <v>7000315976</v>
      </c>
      <c r="H908" s="25">
        <v>3225</v>
      </c>
      <c r="I908" s="28" t="s">
        <v>559</v>
      </c>
      <c r="J908" s="25" t="s">
        <v>84</v>
      </c>
      <c r="K908" s="29">
        <v>265</v>
      </c>
      <c r="L908" s="38">
        <v>3</v>
      </c>
      <c r="M908" s="29">
        <f>+K908*L908</f>
        <v>795</v>
      </c>
      <c r="N908" s="38">
        <v>3</v>
      </c>
      <c r="O908" s="29">
        <f>+K908*N908</f>
        <v>795</v>
      </c>
      <c r="P908" s="89">
        <v>0</v>
      </c>
      <c r="Q908" s="29">
        <f>+K908*P908</f>
        <v>0</v>
      </c>
    </row>
    <row r="909" spans="1:17" s="16" customFormat="1" x14ac:dyDescent="0.4">
      <c r="A909" s="40">
        <v>52152102</v>
      </c>
      <c r="B909" s="40" t="s">
        <v>366</v>
      </c>
      <c r="C909" s="40" t="s">
        <v>438</v>
      </c>
      <c r="D909" s="26">
        <v>44852</v>
      </c>
      <c r="E909" s="26">
        <v>44852</v>
      </c>
      <c r="F909" s="27" t="s">
        <v>500</v>
      </c>
      <c r="G909" s="25">
        <v>7000313663</v>
      </c>
      <c r="H909" s="25">
        <v>3174</v>
      </c>
      <c r="I909" s="28" t="s">
        <v>499</v>
      </c>
      <c r="J909" s="25" t="s">
        <v>84</v>
      </c>
      <c r="K909" s="29">
        <v>55</v>
      </c>
      <c r="L909" s="38">
        <v>12</v>
      </c>
      <c r="M909" s="29">
        <f>+K909*L909</f>
        <v>660</v>
      </c>
      <c r="N909" s="38">
        <v>12</v>
      </c>
      <c r="O909" s="29">
        <f>+K909*N909</f>
        <v>660</v>
      </c>
      <c r="P909" s="53">
        <v>0</v>
      </c>
      <c r="Q909" s="29">
        <f>+K909*P909</f>
        <v>0</v>
      </c>
    </row>
    <row r="910" spans="1:17" s="16" customFormat="1" x14ac:dyDescent="0.4">
      <c r="A910" s="40">
        <v>52151504</v>
      </c>
      <c r="B910" s="40" t="s">
        <v>366</v>
      </c>
      <c r="C910" s="40">
        <v>2086</v>
      </c>
      <c r="D910" s="26">
        <v>44904</v>
      </c>
      <c r="E910" s="26">
        <v>44904</v>
      </c>
      <c r="F910" s="27" t="s">
        <v>653</v>
      </c>
      <c r="G910" s="27">
        <v>10516</v>
      </c>
      <c r="H910" s="27">
        <v>3368</v>
      </c>
      <c r="I910" s="28" t="s">
        <v>654</v>
      </c>
      <c r="J910" s="25" t="s">
        <v>83</v>
      </c>
      <c r="K910" s="29">
        <v>162.84</v>
      </c>
      <c r="L910" s="38">
        <v>200</v>
      </c>
      <c r="M910" s="29">
        <f>+K910*L910</f>
        <v>32568</v>
      </c>
      <c r="N910" s="38">
        <v>10</v>
      </c>
      <c r="O910" s="29">
        <f>+K910*N910</f>
        <v>1628.4</v>
      </c>
      <c r="P910" s="53">
        <v>190</v>
      </c>
      <c r="Q910" s="29">
        <f>+K910*P910</f>
        <v>30939.600000000002</v>
      </c>
    </row>
    <row r="911" spans="1:17" s="16" customFormat="1" x14ac:dyDescent="0.4">
      <c r="A911" s="40">
        <v>52151504</v>
      </c>
      <c r="B911" s="40" t="s">
        <v>366</v>
      </c>
      <c r="C911" s="40" t="s">
        <v>438</v>
      </c>
      <c r="D911" s="26">
        <v>44785</v>
      </c>
      <c r="E911" s="26">
        <v>44785</v>
      </c>
      <c r="F911" s="27" t="s">
        <v>426</v>
      </c>
      <c r="G911" s="27">
        <v>6764</v>
      </c>
      <c r="H911" s="25">
        <v>2951</v>
      </c>
      <c r="I911" s="28" t="s">
        <v>244</v>
      </c>
      <c r="J911" s="25" t="s">
        <v>83</v>
      </c>
      <c r="K911" s="29">
        <v>153.4</v>
      </c>
      <c r="L911" s="38">
        <v>0</v>
      </c>
      <c r="M911" s="29">
        <f>+K911*L911</f>
        <v>0</v>
      </c>
      <c r="N911" s="38">
        <v>13</v>
      </c>
      <c r="O911" s="29">
        <f>+K911*N911</f>
        <v>1994.2</v>
      </c>
      <c r="P911" s="53">
        <v>88</v>
      </c>
      <c r="Q911" s="29">
        <f>+K911*P911</f>
        <v>13499.2</v>
      </c>
    </row>
    <row r="912" spans="1:17" s="16" customFormat="1" x14ac:dyDescent="0.4">
      <c r="A912" s="40">
        <v>52151504</v>
      </c>
      <c r="B912" s="40" t="s">
        <v>366</v>
      </c>
      <c r="C912" s="40" t="s">
        <v>438</v>
      </c>
      <c r="D912" s="26">
        <v>44785</v>
      </c>
      <c r="E912" s="26">
        <v>44785</v>
      </c>
      <c r="F912" s="27" t="s">
        <v>426</v>
      </c>
      <c r="G912" s="27">
        <v>6764</v>
      </c>
      <c r="H912" s="25">
        <v>2951</v>
      </c>
      <c r="I912" s="28" t="s">
        <v>244</v>
      </c>
      <c r="J912" s="25" t="s">
        <v>83</v>
      </c>
      <c r="K912" s="29">
        <v>153.4</v>
      </c>
      <c r="L912" s="38">
        <v>0</v>
      </c>
      <c r="M912" s="29">
        <f>+K912*L912</f>
        <v>0</v>
      </c>
      <c r="N912" s="38">
        <v>30</v>
      </c>
      <c r="O912" s="29">
        <f>+K912*N912</f>
        <v>4602</v>
      </c>
      <c r="P912" s="89">
        <v>0</v>
      </c>
      <c r="Q912" s="29">
        <f>+K912*P912</f>
        <v>0</v>
      </c>
    </row>
    <row r="913" spans="1:17" s="16" customFormat="1" x14ac:dyDescent="0.4">
      <c r="A913" s="40">
        <v>52151504</v>
      </c>
      <c r="B913" s="40" t="s">
        <v>366</v>
      </c>
      <c r="C913" s="40" t="s">
        <v>438</v>
      </c>
      <c r="D913" s="26">
        <v>44785</v>
      </c>
      <c r="E913" s="26">
        <v>44785</v>
      </c>
      <c r="F913" s="27" t="s">
        <v>426</v>
      </c>
      <c r="G913" s="27">
        <v>6764</v>
      </c>
      <c r="H913" s="25">
        <v>2951</v>
      </c>
      <c r="I913" s="28" t="s">
        <v>244</v>
      </c>
      <c r="J913" s="25" t="s">
        <v>83</v>
      </c>
      <c r="K913" s="29">
        <v>153.4</v>
      </c>
      <c r="L913" s="38">
        <v>0</v>
      </c>
      <c r="M913" s="29">
        <f>+K913*L913</f>
        <v>0</v>
      </c>
      <c r="N913" s="38">
        <v>21</v>
      </c>
      <c r="O913" s="29">
        <f>+K913*N913</f>
        <v>3221.4</v>
      </c>
      <c r="P913" s="53">
        <v>0</v>
      </c>
      <c r="Q913" s="29">
        <f>+K913*P913</f>
        <v>0</v>
      </c>
    </row>
    <row r="914" spans="1:17" s="16" customFormat="1" x14ac:dyDescent="0.4">
      <c r="A914" s="40">
        <v>52151504</v>
      </c>
      <c r="B914" s="40" t="s">
        <v>366</v>
      </c>
      <c r="C914" s="40" t="s">
        <v>438</v>
      </c>
      <c r="D914" s="26">
        <v>44785</v>
      </c>
      <c r="E914" s="26">
        <v>44785</v>
      </c>
      <c r="F914" s="27" t="s">
        <v>427</v>
      </c>
      <c r="G914" s="27">
        <v>6764</v>
      </c>
      <c r="H914" s="25">
        <v>86</v>
      </c>
      <c r="I914" s="28" t="s">
        <v>243</v>
      </c>
      <c r="J914" s="25" t="s">
        <v>83</v>
      </c>
      <c r="K914" s="29">
        <v>253.7</v>
      </c>
      <c r="L914" s="38">
        <v>0</v>
      </c>
      <c r="M914" s="29">
        <f>+K914*L914</f>
        <v>0</v>
      </c>
      <c r="N914" s="38">
        <v>44</v>
      </c>
      <c r="O914" s="29">
        <f>+K914*N914</f>
        <v>11162.8</v>
      </c>
      <c r="P914" s="53">
        <v>0</v>
      </c>
      <c r="Q914" s="29">
        <f>+K914*P914</f>
        <v>0</v>
      </c>
    </row>
    <row r="915" spans="1:17" s="16" customFormat="1" x14ac:dyDescent="0.4">
      <c r="A915" s="40">
        <v>52151504</v>
      </c>
      <c r="B915" s="40" t="s">
        <v>366</v>
      </c>
      <c r="C915" s="40" t="s">
        <v>438</v>
      </c>
      <c r="D915" s="26">
        <v>44785</v>
      </c>
      <c r="E915" s="26">
        <v>44785</v>
      </c>
      <c r="F915" s="27" t="s">
        <v>427</v>
      </c>
      <c r="G915" s="27">
        <v>6764</v>
      </c>
      <c r="H915" s="25">
        <v>86</v>
      </c>
      <c r="I915" s="28" t="s">
        <v>243</v>
      </c>
      <c r="J915" s="25" t="s">
        <v>83</v>
      </c>
      <c r="K915" s="29">
        <v>253.7</v>
      </c>
      <c r="L915" s="38">
        <v>0</v>
      </c>
      <c r="M915" s="29">
        <f>+K915*L915</f>
        <v>0</v>
      </c>
      <c r="N915" s="38">
        <v>20</v>
      </c>
      <c r="O915" s="29">
        <f>+K915*N915</f>
        <v>5074</v>
      </c>
      <c r="P915" s="89">
        <v>0</v>
      </c>
      <c r="Q915" s="29">
        <f>+K915*P915</f>
        <v>0</v>
      </c>
    </row>
    <row r="916" spans="1:17" s="16" customFormat="1" x14ac:dyDescent="0.4">
      <c r="A916" s="40">
        <v>52151504</v>
      </c>
      <c r="B916" s="40" t="s">
        <v>366</v>
      </c>
      <c r="C916" s="40" t="s">
        <v>438</v>
      </c>
      <c r="D916" s="26">
        <v>44785</v>
      </c>
      <c r="E916" s="26">
        <v>44785</v>
      </c>
      <c r="F916" s="27" t="s">
        <v>427</v>
      </c>
      <c r="G916" s="27">
        <v>6764</v>
      </c>
      <c r="H916" s="25">
        <v>86</v>
      </c>
      <c r="I916" s="28" t="s">
        <v>243</v>
      </c>
      <c r="J916" s="25" t="s">
        <v>83</v>
      </c>
      <c r="K916" s="29">
        <v>253.7</v>
      </c>
      <c r="L916" s="38">
        <v>0</v>
      </c>
      <c r="M916" s="29">
        <f>+K916*L916</f>
        <v>0</v>
      </c>
      <c r="N916" s="38">
        <v>30</v>
      </c>
      <c r="O916" s="29">
        <f>+K916*N916</f>
        <v>7611</v>
      </c>
      <c r="P916" s="53">
        <v>0</v>
      </c>
      <c r="Q916" s="29">
        <f>+K916*P916</f>
        <v>0</v>
      </c>
    </row>
    <row r="917" spans="1:17" s="16" customFormat="1" x14ac:dyDescent="0.4">
      <c r="A917" s="40">
        <v>52151504</v>
      </c>
      <c r="B917" s="40" t="s">
        <v>366</v>
      </c>
      <c r="C917" s="40" t="s">
        <v>438</v>
      </c>
      <c r="D917" s="26">
        <v>44785</v>
      </c>
      <c r="E917" s="26">
        <v>44785</v>
      </c>
      <c r="F917" s="27" t="s">
        <v>426</v>
      </c>
      <c r="G917" s="27">
        <v>6764</v>
      </c>
      <c r="H917" s="25">
        <v>2567</v>
      </c>
      <c r="I917" s="28" t="s">
        <v>320</v>
      </c>
      <c r="J917" s="25" t="s">
        <v>83</v>
      </c>
      <c r="K917" s="29">
        <v>141.61000000000001</v>
      </c>
      <c r="L917" s="38">
        <v>0</v>
      </c>
      <c r="M917" s="29">
        <f>+K917*L917</f>
        <v>0</v>
      </c>
      <c r="N917" s="38">
        <v>37</v>
      </c>
      <c r="O917" s="29">
        <f>+K917*N917</f>
        <v>5239.5700000000006</v>
      </c>
      <c r="P917" s="53">
        <v>1</v>
      </c>
      <c r="Q917" s="29">
        <f>+K917*P917</f>
        <v>141.61000000000001</v>
      </c>
    </row>
    <row r="918" spans="1:17" s="16" customFormat="1" x14ac:dyDescent="0.4">
      <c r="A918" s="40">
        <v>52151504</v>
      </c>
      <c r="B918" s="40" t="s">
        <v>366</v>
      </c>
      <c r="C918" s="40" t="s">
        <v>438</v>
      </c>
      <c r="D918" s="26">
        <v>44785</v>
      </c>
      <c r="E918" s="26">
        <v>44785</v>
      </c>
      <c r="F918" s="27" t="s">
        <v>426</v>
      </c>
      <c r="G918" s="27">
        <v>6764</v>
      </c>
      <c r="H918" s="25">
        <v>2567</v>
      </c>
      <c r="I918" s="28" t="s">
        <v>320</v>
      </c>
      <c r="J918" s="25" t="s">
        <v>83</v>
      </c>
      <c r="K918" s="29">
        <v>141.6</v>
      </c>
      <c r="L918" s="38">
        <v>0</v>
      </c>
      <c r="M918" s="29">
        <f>+K918*L918</f>
        <v>0</v>
      </c>
      <c r="N918" s="38">
        <v>5</v>
      </c>
      <c r="O918" s="29">
        <f>+K918*N918</f>
        <v>708</v>
      </c>
      <c r="P918" s="89">
        <v>0</v>
      </c>
      <c r="Q918" s="29">
        <f>+K918*P918</f>
        <v>0</v>
      </c>
    </row>
    <row r="919" spans="1:17" s="16" customFormat="1" x14ac:dyDescent="0.4">
      <c r="A919" s="40">
        <v>52151504</v>
      </c>
      <c r="B919" s="40" t="s">
        <v>366</v>
      </c>
      <c r="C919" s="40" t="s">
        <v>438</v>
      </c>
      <c r="D919" s="26">
        <v>44785</v>
      </c>
      <c r="E919" s="26">
        <v>44785</v>
      </c>
      <c r="F919" s="27" t="s">
        <v>426</v>
      </c>
      <c r="G919" s="27">
        <v>6764</v>
      </c>
      <c r="H919" s="25">
        <v>2567</v>
      </c>
      <c r="I919" s="28" t="s">
        <v>320</v>
      </c>
      <c r="J919" s="25" t="s">
        <v>83</v>
      </c>
      <c r="K919" s="29">
        <v>141.6</v>
      </c>
      <c r="L919" s="38">
        <v>0</v>
      </c>
      <c r="M919" s="29">
        <f>+K919*L919</f>
        <v>0</v>
      </c>
      <c r="N919" s="38">
        <v>6</v>
      </c>
      <c r="O919" s="29">
        <f>+K919*N919</f>
        <v>849.59999999999991</v>
      </c>
      <c r="P919" s="53">
        <v>0</v>
      </c>
      <c r="Q919" s="29">
        <f>+K919*P919</f>
        <v>0</v>
      </c>
    </row>
    <row r="920" spans="1:17" s="16" customFormat="1" x14ac:dyDescent="0.4">
      <c r="A920" s="66">
        <v>52151504</v>
      </c>
      <c r="B920" s="66" t="s">
        <v>366</v>
      </c>
      <c r="C920" s="66" t="s">
        <v>438</v>
      </c>
      <c r="D920" s="26">
        <v>44785</v>
      </c>
      <c r="E920" s="26">
        <v>44785</v>
      </c>
      <c r="F920" s="27" t="s">
        <v>426</v>
      </c>
      <c r="G920" s="27">
        <v>6764</v>
      </c>
      <c r="H920" s="25">
        <v>3243</v>
      </c>
      <c r="I920" s="28" t="s">
        <v>304</v>
      </c>
      <c r="J920" s="25" t="s">
        <v>83</v>
      </c>
      <c r="K920" s="29">
        <v>206.5</v>
      </c>
      <c r="L920" s="38">
        <v>0</v>
      </c>
      <c r="M920" s="29">
        <f>+K920*L920</f>
        <v>0</v>
      </c>
      <c r="N920" s="38">
        <v>9</v>
      </c>
      <c r="O920" s="29">
        <f>+K920*N920</f>
        <v>1858.5</v>
      </c>
      <c r="P920" s="53">
        <v>91</v>
      </c>
      <c r="Q920" s="29">
        <f>+K920*P920</f>
        <v>18791.5</v>
      </c>
    </row>
    <row r="921" spans="1:17" s="16" customFormat="1" x14ac:dyDescent="0.4">
      <c r="A921" s="40">
        <v>52151504</v>
      </c>
      <c r="B921" s="40" t="s">
        <v>366</v>
      </c>
      <c r="C921" s="40" t="s">
        <v>438</v>
      </c>
      <c r="D921" s="26">
        <v>44785</v>
      </c>
      <c r="E921" s="26">
        <v>44785</v>
      </c>
      <c r="F921" s="27" t="s">
        <v>426</v>
      </c>
      <c r="G921" s="27">
        <v>6764</v>
      </c>
      <c r="H921" s="25">
        <v>3243</v>
      </c>
      <c r="I921" s="28" t="s">
        <v>304</v>
      </c>
      <c r="J921" s="25" t="s">
        <v>83</v>
      </c>
      <c r="K921" s="29">
        <v>206.5</v>
      </c>
      <c r="L921" s="38">
        <v>0</v>
      </c>
      <c r="M921" s="29">
        <f>+K921*L921</f>
        <v>0</v>
      </c>
      <c r="N921" s="38">
        <v>55</v>
      </c>
      <c r="O921" s="29">
        <f>+K921*N921</f>
        <v>11357.5</v>
      </c>
      <c r="P921" s="89">
        <v>0</v>
      </c>
      <c r="Q921" s="29">
        <f>+K921*P921</f>
        <v>0</v>
      </c>
    </row>
    <row r="922" spans="1:17" s="16" customFormat="1" x14ac:dyDescent="0.4">
      <c r="A922" s="40">
        <v>52151504</v>
      </c>
      <c r="B922" s="81" t="s">
        <v>366</v>
      </c>
      <c r="C922" s="81" t="s">
        <v>438</v>
      </c>
      <c r="D922" s="26">
        <v>44785</v>
      </c>
      <c r="E922" s="26">
        <v>44785</v>
      </c>
      <c r="F922" s="27" t="s">
        <v>426</v>
      </c>
      <c r="G922" s="27">
        <v>6764</v>
      </c>
      <c r="H922" s="25">
        <v>3243</v>
      </c>
      <c r="I922" s="28" t="s">
        <v>304</v>
      </c>
      <c r="J922" s="25" t="s">
        <v>83</v>
      </c>
      <c r="K922" s="29">
        <v>206.5</v>
      </c>
      <c r="L922" s="38">
        <v>0</v>
      </c>
      <c r="M922" s="29">
        <f>+K922*L922</f>
        <v>0</v>
      </c>
      <c r="N922" s="38">
        <v>49</v>
      </c>
      <c r="O922" s="29">
        <f>+K922*N922</f>
        <v>10118.5</v>
      </c>
      <c r="P922" s="53">
        <v>0</v>
      </c>
      <c r="Q922" s="29">
        <f>+K922*P922</f>
        <v>0</v>
      </c>
    </row>
    <row r="923" spans="1:17" s="16" customFormat="1" x14ac:dyDescent="0.4">
      <c r="A923" s="40">
        <v>52151504</v>
      </c>
      <c r="B923" s="40" t="s">
        <v>366</v>
      </c>
      <c r="C923" s="40">
        <v>2086</v>
      </c>
      <c r="D923" s="26">
        <v>44904</v>
      </c>
      <c r="E923" s="26">
        <v>44904</v>
      </c>
      <c r="F923" s="27" t="s">
        <v>653</v>
      </c>
      <c r="G923" s="27">
        <v>10516</v>
      </c>
      <c r="H923" s="27">
        <v>3373</v>
      </c>
      <c r="I923" s="28" t="s">
        <v>655</v>
      </c>
      <c r="J923" s="25" t="s">
        <v>83</v>
      </c>
      <c r="K923" s="29">
        <v>177</v>
      </c>
      <c r="L923" s="38">
        <v>100</v>
      </c>
      <c r="M923" s="29">
        <f>+K923*L923</f>
        <v>17700</v>
      </c>
      <c r="N923" s="38">
        <v>18</v>
      </c>
      <c r="O923" s="29">
        <f>+K923*N923</f>
        <v>3186</v>
      </c>
      <c r="P923" s="53">
        <v>82</v>
      </c>
      <c r="Q923" s="29">
        <f>+K923*P923</f>
        <v>14514</v>
      </c>
    </row>
    <row r="924" spans="1:17" s="16" customFormat="1" x14ac:dyDescent="0.4">
      <c r="A924" s="40">
        <v>52151504</v>
      </c>
      <c r="B924" s="40" t="s">
        <v>366</v>
      </c>
      <c r="C924" s="40">
        <v>2086</v>
      </c>
      <c r="D924" s="26">
        <v>44904</v>
      </c>
      <c r="E924" s="26">
        <v>44904</v>
      </c>
      <c r="F924" s="27" t="s">
        <v>653</v>
      </c>
      <c r="G924" s="27">
        <v>10516</v>
      </c>
      <c r="H924" s="27">
        <v>3371</v>
      </c>
      <c r="I924" s="28" t="s">
        <v>656</v>
      </c>
      <c r="J924" s="25" t="s">
        <v>83</v>
      </c>
      <c r="K924" s="29">
        <v>135.69999999999999</v>
      </c>
      <c r="L924" s="38">
        <v>50</v>
      </c>
      <c r="M924" s="29">
        <f>+K924*L924</f>
        <v>6784.9999999999991</v>
      </c>
      <c r="N924" s="38">
        <v>10</v>
      </c>
      <c r="O924" s="29">
        <f>+K924*N924</f>
        <v>1357</v>
      </c>
      <c r="P924" s="53">
        <v>40</v>
      </c>
      <c r="Q924" s="29">
        <f>+K924*P924</f>
        <v>5428</v>
      </c>
    </row>
    <row r="925" spans="1:17" s="16" customFormat="1" x14ac:dyDescent="0.4">
      <c r="A925" s="40">
        <v>52151504</v>
      </c>
      <c r="B925" s="40" t="s">
        <v>366</v>
      </c>
      <c r="C925" s="40">
        <v>2086</v>
      </c>
      <c r="D925" s="26">
        <v>44904</v>
      </c>
      <c r="E925" s="26">
        <v>44904</v>
      </c>
      <c r="F925" s="27" t="s">
        <v>653</v>
      </c>
      <c r="G925" s="27">
        <v>10516</v>
      </c>
      <c r="H925" s="27">
        <v>3372</v>
      </c>
      <c r="I925" s="28" t="s">
        <v>657</v>
      </c>
      <c r="J925" s="25" t="s">
        <v>83</v>
      </c>
      <c r="K925" s="29">
        <v>153.4</v>
      </c>
      <c r="L925" s="38">
        <v>50</v>
      </c>
      <c r="M925" s="29">
        <f>+K925*L925</f>
        <v>7670</v>
      </c>
      <c r="N925" s="38">
        <v>0</v>
      </c>
      <c r="O925" s="29">
        <f>+K925*N925</f>
        <v>0</v>
      </c>
      <c r="P925" s="53">
        <v>50</v>
      </c>
      <c r="Q925" s="29">
        <f>+K925*P925</f>
        <v>7670</v>
      </c>
    </row>
    <row r="926" spans="1:17" s="16" customFormat="1" x14ac:dyDescent="0.4">
      <c r="A926" s="40">
        <v>47121702</v>
      </c>
      <c r="B926" s="81" t="s">
        <v>347</v>
      </c>
      <c r="C926" s="40" t="s">
        <v>438</v>
      </c>
      <c r="D926" s="26">
        <v>44844</v>
      </c>
      <c r="E926" s="26">
        <v>44844</v>
      </c>
      <c r="F926" s="27" t="s">
        <v>482</v>
      </c>
      <c r="G926" s="27">
        <v>6908</v>
      </c>
      <c r="H926" s="25">
        <v>88</v>
      </c>
      <c r="I926" s="28" t="s">
        <v>484</v>
      </c>
      <c r="J926" s="25" t="s">
        <v>84</v>
      </c>
      <c r="K926" s="29">
        <v>442.5</v>
      </c>
      <c r="L926" s="38">
        <v>0</v>
      </c>
      <c r="M926" s="52">
        <f>+K926*L926</f>
        <v>0</v>
      </c>
      <c r="N926" s="38">
        <v>4</v>
      </c>
      <c r="O926" s="52">
        <f>+K926*N926</f>
        <v>1770</v>
      </c>
      <c r="P926" s="89">
        <v>0</v>
      </c>
      <c r="Q926" s="29">
        <f>+K926*P926</f>
        <v>0</v>
      </c>
    </row>
    <row r="927" spans="1:17" s="16" customFormat="1" x14ac:dyDescent="0.4">
      <c r="A927" s="40">
        <v>47121702</v>
      </c>
      <c r="B927" s="40" t="s">
        <v>347</v>
      </c>
      <c r="C927" s="40" t="s">
        <v>438</v>
      </c>
      <c r="D927" s="26">
        <v>44844</v>
      </c>
      <c r="E927" s="26">
        <v>44844</v>
      </c>
      <c r="F927" s="27" t="s">
        <v>482</v>
      </c>
      <c r="G927" s="27">
        <v>6908</v>
      </c>
      <c r="H927" s="25">
        <v>88</v>
      </c>
      <c r="I927" s="28" t="s">
        <v>484</v>
      </c>
      <c r="J927" s="25" t="s">
        <v>84</v>
      </c>
      <c r="K927" s="29">
        <v>531</v>
      </c>
      <c r="L927" s="38">
        <v>12</v>
      </c>
      <c r="M927" s="52">
        <f>+K927*L927</f>
        <v>6372</v>
      </c>
      <c r="N927" s="38"/>
      <c r="O927" s="52">
        <f>+K927*N927</f>
        <v>0</v>
      </c>
      <c r="P927" s="53">
        <v>0</v>
      </c>
      <c r="Q927" s="29">
        <f>+K927*P927</f>
        <v>0</v>
      </c>
    </row>
    <row r="928" spans="1:17" s="16" customFormat="1" x14ac:dyDescent="0.4">
      <c r="A928" s="40">
        <v>47121702</v>
      </c>
      <c r="B928" s="40" t="s">
        <v>347</v>
      </c>
      <c r="C928" s="40" t="s">
        <v>438</v>
      </c>
      <c r="D928" s="26">
        <v>44908</v>
      </c>
      <c r="E928" s="26">
        <v>44908</v>
      </c>
      <c r="F928" s="27" t="s">
        <v>643</v>
      </c>
      <c r="G928" s="27">
        <v>7000324410</v>
      </c>
      <c r="H928" s="25">
        <v>2026</v>
      </c>
      <c r="I928" s="28" t="s">
        <v>644</v>
      </c>
      <c r="J928" s="25" t="s">
        <v>84</v>
      </c>
      <c r="K928" s="29">
        <v>5656</v>
      </c>
      <c r="L928" s="38">
        <v>2</v>
      </c>
      <c r="M928" s="29">
        <f>+K928*L928</f>
        <v>11312</v>
      </c>
      <c r="N928" s="38">
        <v>2</v>
      </c>
      <c r="O928" s="29">
        <f>+K928*N928</f>
        <v>11312</v>
      </c>
      <c r="P928" s="53">
        <v>0</v>
      </c>
      <c r="Q928" s="29">
        <f>+K928*P928</f>
        <v>0</v>
      </c>
    </row>
    <row r="929" spans="1:20" s="16" customFormat="1" ht="30.75" thickBot="1" x14ac:dyDescent="0.45">
      <c r="A929" s="76" t="s">
        <v>115</v>
      </c>
      <c r="B929" s="77"/>
      <c r="C929" s="77"/>
      <c r="D929" s="77"/>
      <c r="E929" s="77"/>
      <c r="F929" s="77"/>
      <c r="G929" s="77"/>
      <c r="H929" s="77"/>
      <c r="I929" s="77"/>
      <c r="J929" s="78"/>
      <c r="K929" s="31"/>
      <c r="L929" s="32"/>
      <c r="M929" s="33">
        <f>SUM(M19:M928)</f>
        <v>4975628.0482756002</v>
      </c>
      <c r="N929" s="34"/>
      <c r="O929" s="33">
        <f>SUM(O19:O928)</f>
        <v>4373970.114853601</v>
      </c>
      <c r="P929" s="35"/>
      <c r="Q929" s="36">
        <f>SUM(Q19:Q928)</f>
        <v>4057574.1596000008</v>
      </c>
    </row>
    <row r="930" spans="1:20" x14ac:dyDescent="0.4">
      <c r="A930" s="18"/>
      <c r="B930" s="18"/>
      <c r="C930" s="18"/>
      <c r="D930" s="19"/>
      <c r="E930" s="19"/>
      <c r="F930" s="19"/>
      <c r="G930" s="19"/>
      <c r="H930" s="19"/>
      <c r="I930" s="19"/>
      <c r="J930" s="19"/>
      <c r="K930" s="13"/>
      <c r="L930" s="13"/>
      <c r="M930" s="14"/>
      <c r="N930" s="13"/>
      <c r="O930" s="13"/>
      <c r="P930" s="13"/>
    </row>
    <row r="931" spans="1:20" x14ac:dyDescent="0.4">
      <c r="A931" s="18"/>
      <c r="B931" s="18"/>
      <c r="C931" s="18"/>
      <c r="D931" s="19"/>
      <c r="E931" s="19"/>
      <c r="F931" s="19"/>
      <c r="G931" s="19"/>
      <c r="H931" s="19"/>
      <c r="I931" s="19"/>
      <c r="J931" s="19"/>
      <c r="K931" s="13"/>
      <c r="L931" s="13"/>
      <c r="M931" s="14"/>
      <c r="N931" s="13"/>
      <c r="O931" s="13"/>
      <c r="P931" s="13"/>
      <c r="R931" s="91"/>
      <c r="S931" s="91"/>
      <c r="T931" s="91"/>
    </row>
    <row r="932" spans="1:20" x14ac:dyDescent="0.4">
      <c r="A932" s="18"/>
      <c r="B932" s="18"/>
      <c r="C932" s="18"/>
      <c r="D932" s="19"/>
      <c r="E932" s="19"/>
      <c r="F932" s="19"/>
      <c r="G932" s="19"/>
      <c r="H932" s="19"/>
      <c r="I932" s="19"/>
      <c r="J932" s="19"/>
      <c r="K932" s="13"/>
      <c r="L932" s="13"/>
      <c r="M932" s="14"/>
      <c r="N932" s="13"/>
      <c r="O932" s="13"/>
      <c r="P932" s="13"/>
    </row>
    <row r="933" spans="1:20" x14ac:dyDescent="0.4">
      <c r="A933" s="18"/>
      <c r="B933" s="18"/>
      <c r="C933" s="18"/>
      <c r="D933" s="19"/>
      <c r="E933" s="19"/>
      <c r="F933" s="19"/>
      <c r="G933" s="19"/>
      <c r="H933" s="19"/>
      <c r="I933" s="19"/>
      <c r="J933" s="19"/>
      <c r="K933" s="13"/>
      <c r="L933" s="24"/>
      <c r="M933" s="20"/>
      <c r="N933" s="13"/>
      <c r="O933" s="13"/>
      <c r="P933" s="13"/>
    </row>
    <row r="934" spans="1:20" x14ac:dyDescent="0.4">
      <c r="A934" s="18"/>
      <c r="B934" s="18"/>
      <c r="C934" s="18"/>
      <c r="D934" s="19"/>
      <c r="E934" s="19"/>
      <c r="F934" s="19"/>
      <c r="G934" s="19"/>
      <c r="H934" s="19"/>
      <c r="I934" s="19"/>
      <c r="J934" s="19"/>
      <c r="K934" s="13"/>
      <c r="L934" s="13"/>
      <c r="M934" s="20"/>
      <c r="N934" s="13"/>
      <c r="O934" s="13"/>
      <c r="P934" s="13"/>
    </row>
    <row r="935" spans="1:20" x14ac:dyDescent="0.4">
      <c r="A935" s="18"/>
      <c r="B935" s="18"/>
      <c r="C935" s="18"/>
      <c r="D935" s="18"/>
      <c r="E935" s="18"/>
      <c r="F935" s="18"/>
      <c r="G935" s="18"/>
      <c r="H935" s="18"/>
      <c r="I935" s="18"/>
      <c r="J935" s="21"/>
      <c r="K935" s="13"/>
      <c r="L935" s="13"/>
      <c r="M935" s="14"/>
      <c r="N935" s="13"/>
      <c r="O935" s="13"/>
      <c r="P935" s="13"/>
    </row>
    <row r="936" spans="1:20" x14ac:dyDescent="0.4">
      <c r="A936" s="74" t="s">
        <v>379</v>
      </c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</row>
    <row r="937" spans="1:20" x14ac:dyDescent="0.4">
      <c r="A937" s="74" t="s">
        <v>380</v>
      </c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</row>
    <row r="938" spans="1:20" x14ac:dyDescent="0.4">
      <c r="A938" s="7"/>
      <c r="B938" s="7"/>
      <c r="C938" s="7"/>
      <c r="D938" s="7"/>
      <c r="E938" s="7"/>
      <c r="F938" s="7"/>
      <c r="G938" s="7"/>
      <c r="H938" s="7"/>
      <c r="I938" s="7"/>
      <c r="J938" s="8"/>
      <c r="K938" s="13"/>
      <c r="L938" s="13"/>
      <c r="M938" s="14"/>
      <c r="N938" s="13"/>
      <c r="O938" s="13"/>
      <c r="P938" s="13"/>
    </row>
  </sheetData>
  <autoFilter ref="A18:Q929" xr:uid="{B344C7D2-5352-40D7-BBE5-3817B06723A0}"/>
  <sortState xmlns:xlrd2="http://schemas.microsoft.com/office/spreadsheetml/2017/richdata2" ref="A19:Y928">
    <sortCondition ref="I19:I928"/>
  </sortState>
  <mergeCells count="8">
    <mergeCell ref="A936:Q936"/>
    <mergeCell ref="A937:Q937"/>
    <mergeCell ref="A1:J1"/>
    <mergeCell ref="A2:J2"/>
    <mergeCell ref="A3:J3"/>
    <mergeCell ref="A5:J5"/>
    <mergeCell ref="A16:Q16"/>
    <mergeCell ref="A929:J9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Cruz</dc:creator>
  <cp:lastModifiedBy>Jeison Novas</cp:lastModifiedBy>
  <cp:lastPrinted>2022-11-02T18:28:27Z</cp:lastPrinted>
  <dcterms:created xsi:type="dcterms:W3CDTF">2018-08-06T17:13:20Z</dcterms:created>
  <dcterms:modified xsi:type="dcterms:W3CDTF">2023-01-11T12:33:46Z</dcterms:modified>
</cp:coreProperties>
</file>